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60"/>
  </bookViews>
  <sheets>
    <sheet name="СРБ на год (ФКР)_18" sheetId="2" r:id="rId1"/>
  </sheets>
  <definedNames>
    <definedName name="_xlnm.Print_Area" localSheetId="0">'СРБ на год (ФКР)_18'!$A$1:$L$183</definedName>
  </definedNames>
  <calcPr calcId="124519"/>
</workbook>
</file>

<file path=xl/calcChain.xml><?xml version="1.0" encoding="utf-8"?>
<calcChain xmlns="http://schemas.openxmlformats.org/spreadsheetml/2006/main">
  <c r="P96" i="2"/>
  <c r="P57"/>
  <c r="O181"/>
  <c r="L12"/>
  <c r="P12" s="1"/>
  <c r="L13"/>
  <c r="P13" s="1"/>
  <c r="L14"/>
  <c r="P14" s="1"/>
  <c r="L15"/>
  <c r="P15" s="1"/>
  <c r="L16"/>
  <c r="P16" s="1"/>
  <c r="L17"/>
  <c r="P17" s="1"/>
  <c r="L18"/>
  <c r="P18" s="1"/>
  <c r="L19"/>
  <c r="P19" s="1"/>
  <c r="L20"/>
  <c r="P20" s="1"/>
  <c r="L21"/>
  <c r="P21" s="1"/>
  <c r="L22"/>
  <c r="P22" s="1"/>
  <c r="L23"/>
  <c r="P23" s="1"/>
  <c r="L24"/>
  <c r="P24" s="1"/>
  <c r="L25"/>
  <c r="P25" s="1"/>
  <c r="L26"/>
  <c r="P26" s="1"/>
  <c r="L27"/>
  <c r="P27" s="1"/>
  <c r="L28"/>
  <c r="P28" s="1"/>
  <c r="L29"/>
  <c r="P29" s="1"/>
  <c r="L30"/>
  <c r="P30" s="1"/>
  <c r="L31"/>
  <c r="P31" s="1"/>
  <c r="L32"/>
  <c r="P32" s="1"/>
  <c r="L33"/>
  <c r="P33" s="1"/>
  <c r="L34"/>
  <c r="P34" s="1"/>
  <c r="L35"/>
  <c r="P35" s="1"/>
  <c r="L36"/>
  <c r="P36" s="1"/>
  <c r="L37"/>
  <c r="P37" s="1"/>
  <c r="L38"/>
  <c r="P38" s="1"/>
  <c r="L39"/>
  <c r="P39" s="1"/>
  <c r="L40"/>
  <c r="P40" s="1"/>
  <c r="L41"/>
  <c r="P41" s="1"/>
  <c r="L42"/>
  <c r="P42" s="1"/>
  <c r="L43"/>
  <c r="P43" s="1"/>
  <c r="L44"/>
  <c r="P44" s="1"/>
  <c r="L45"/>
  <c r="P45" s="1"/>
  <c r="L46"/>
  <c r="P46" s="1"/>
  <c r="L47"/>
  <c r="P47" s="1"/>
  <c r="L48"/>
  <c r="P48" s="1"/>
  <c r="L49"/>
  <c r="P49" s="1"/>
  <c r="L50"/>
  <c r="P50" s="1"/>
  <c r="L51"/>
  <c r="P51" s="1"/>
  <c r="L52"/>
  <c r="P52" s="1"/>
  <c r="L53"/>
  <c r="P53" s="1"/>
  <c r="L54"/>
  <c r="P54" s="1"/>
  <c r="L55"/>
  <c r="P55" s="1"/>
  <c r="L56"/>
  <c r="P56" s="1"/>
  <c r="L58"/>
  <c r="P58" s="1"/>
  <c r="L59"/>
  <c r="L60"/>
  <c r="L61"/>
  <c r="L62"/>
  <c r="L63"/>
  <c r="L64"/>
  <c r="L65"/>
  <c r="P65" s="1"/>
  <c r="L66"/>
  <c r="P66" s="1"/>
  <c r="L67"/>
  <c r="P67" s="1"/>
  <c r="L68"/>
  <c r="P68" s="1"/>
  <c r="L69"/>
  <c r="P69" s="1"/>
  <c r="L70"/>
  <c r="P70" s="1"/>
  <c r="L71"/>
  <c r="P71" s="1"/>
  <c r="L72"/>
  <c r="P72" s="1"/>
  <c r="L73"/>
  <c r="L74"/>
  <c r="L75"/>
  <c r="L76"/>
  <c r="L77"/>
  <c r="L78"/>
  <c r="P78" s="1"/>
  <c r="L79"/>
  <c r="P79" s="1"/>
  <c r="L80"/>
  <c r="P80" s="1"/>
  <c r="L81"/>
  <c r="P81" s="1"/>
  <c r="L82"/>
  <c r="L83"/>
  <c r="L84"/>
  <c r="L85"/>
  <c r="L86"/>
  <c r="L87"/>
  <c r="L88"/>
  <c r="L89"/>
  <c r="L90"/>
  <c r="P90" s="1"/>
  <c r="L91"/>
  <c r="P91" s="1"/>
  <c r="L92"/>
  <c r="P92" s="1"/>
  <c r="L93"/>
  <c r="P93" s="1"/>
  <c r="L94"/>
  <c r="P94" s="1"/>
  <c r="L95"/>
  <c r="P95" s="1"/>
  <c r="L97"/>
  <c r="P97" s="1"/>
  <c r="L98"/>
  <c r="P98" s="1"/>
  <c r="L99"/>
  <c r="P99" s="1"/>
  <c r="L100"/>
  <c r="P100" s="1"/>
  <c r="L101"/>
  <c r="P101" s="1"/>
  <c r="L102"/>
  <c r="P102" s="1"/>
  <c r="L103"/>
  <c r="P103" s="1"/>
  <c r="L104"/>
  <c r="P104" s="1"/>
  <c r="L105"/>
  <c r="P105" s="1"/>
  <c r="L106"/>
  <c r="P106" s="1"/>
  <c r="L107"/>
  <c r="P107" s="1"/>
  <c r="L108"/>
  <c r="P108" s="1"/>
  <c r="L109"/>
  <c r="P109" s="1"/>
  <c r="L110"/>
  <c r="P110" s="1"/>
  <c r="L111"/>
  <c r="P111" s="1"/>
  <c r="L112"/>
  <c r="L113"/>
  <c r="L114"/>
  <c r="L115"/>
  <c r="L116"/>
  <c r="L117"/>
  <c r="L118"/>
  <c r="L119"/>
  <c r="L120"/>
  <c r="L121"/>
  <c r="L122"/>
  <c r="L123"/>
  <c r="L124"/>
  <c r="L125"/>
  <c r="L126"/>
  <c r="L127"/>
  <c r="P127" s="1"/>
  <c r="L128"/>
  <c r="P128" s="1"/>
  <c r="L129"/>
  <c r="P129" s="1"/>
  <c r="L130"/>
  <c r="P130" s="1"/>
  <c r="L131"/>
  <c r="P131" s="1"/>
  <c r="L132"/>
  <c r="P132" s="1"/>
  <c r="L133"/>
  <c r="L134"/>
  <c r="L135"/>
  <c r="L136"/>
  <c r="L137"/>
  <c r="P137" s="1"/>
  <c r="L138"/>
  <c r="P138" s="1"/>
  <c r="L139"/>
  <c r="L140"/>
  <c r="L141"/>
  <c r="P141" s="1"/>
  <c r="L142"/>
  <c r="P142" s="1"/>
  <c r="L143"/>
  <c r="P143" s="1"/>
  <c r="L144"/>
  <c r="P144" s="1"/>
  <c r="L145"/>
  <c r="P145" s="1"/>
  <c r="L146"/>
  <c r="P146" s="1"/>
  <c r="L147"/>
  <c r="P147" s="1"/>
  <c r="L148"/>
  <c r="P148" s="1"/>
  <c r="L149"/>
  <c r="P149" s="1"/>
  <c r="L150"/>
  <c r="P150" s="1"/>
  <c r="L151"/>
  <c r="P151" s="1"/>
  <c r="L152"/>
  <c r="P152" s="1"/>
  <c r="L153"/>
  <c r="P153" s="1"/>
  <c r="L154"/>
  <c r="P154" s="1"/>
  <c r="L155"/>
  <c r="P155" s="1"/>
  <c r="L156"/>
  <c r="P156" s="1"/>
  <c r="L157"/>
  <c r="P157" s="1"/>
  <c r="L158"/>
  <c r="P158" s="1"/>
  <c r="L159"/>
  <c r="P159" s="1"/>
  <c r="L160"/>
  <c r="P160" s="1"/>
  <c r="L161"/>
  <c r="P161" s="1"/>
  <c r="L162"/>
  <c r="P162" s="1"/>
  <c r="L163"/>
  <c r="P163" s="1"/>
  <c r="L164"/>
  <c r="P164" s="1"/>
  <c r="L165"/>
  <c r="P165" s="1"/>
  <c r="L166"/>
  <c r="P166" s="1"/>
  <c r="L167"/>
  <c r="P167" s="1"/>
  <c r="L168"/>
  <c r="P168" s="1"/>
  <c r="L169"/>
  <c r="P169" s="1"/>
  <c r="L170"/>
  <c r="P170" s="1"/>
  <c r="L171"/>
  <c r="P171" s="1"/>
  <c r="L172"/>
  <c r="L173"/>
  <c r="L174"/>
  <c r="L175"/>
  <c r="P175" s="1"/>
  <c r="L176"/>
  <c r="P176" s="1"/>
  <c r="L177"/>
  <c r="L178"/>
  <c r="P178" s="1"/>
  <c r="L179"/>
  <c r="P179" s="1"/>
  <c r="L180"/>
  <c r="L181"/>
  <c r="L11"/>
  <c r="P11" s="1"/>
  <c r="P181" l="1"/>
</calcChain>
</file>

<file path=xl/sharedStrings.xml><?xml version="1.0" encoding="utf-8"?>
<sst xmlns="http://schemas.openxmlformats.org/spreadsheetml/2006/main" count="531" uniqueCount="158">
  <si>
    <t>(расшифровка подписи)</t>
  </si>
  <si>
    <t/>
  </si>
  <si>
    <t>Сарыглар Алдынай Андреевна</t>
  </si>
  <si>
    <t>000</t>
  </si>
  <si>
    <t>0000000000</t>
  </si>
  <si>
    <t>730</t>
  </si>
  <si>
    <t>0920070030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</si>
  <si>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</si>
  <si>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</si>
  <si>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</si>
  <si>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244</t>
  </si>
  <si>
    <t>0910075600</t>
  </si>
  <si>
    <t>Прочая закупка товаров, работ и услуг</t>
  </si>
  <si>
    <t>Периодическая печать и издательства</t>
  </si>
  <si>
    <t>СРЕДСТВА МАССОВОЙ ИНФОРМАЦИИ</t>
  </si>
  <si>
    <t>0210070200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</si>
  <si>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</si>
  <si>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</si>
  <si>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</si>
  <si>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0210043200</t>
  </si>
  <si>
    <t>Физическая культура</t>
  </si>
  <si>
    <t>ФИЗИЧЕСКАЯ КУЛЬТУРА И СПОРТ</t>
  </si>
  <si>
    <t>0430076040</t>
  </si>
  <si>
    <t>853</t>
  </si>
  <si>
    <t>0430000190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</si>
  <si>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</si>
  <si>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</si>
  <si>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</si>
  <si>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</si>
  <si>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</si>
  <si>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</si>
  <si>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</si>
  <si>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122</t>
  </si>
  <si>
    <t>Иные выплаты персоналу государственных (муниципальных) органов, за исключением фонда оплаты труда</t>
  </si>
  <si>
    <t>129</t>
  </si>
  <si>
    <t>0430000110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</si>
  <si>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</si>
  <si>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</si>
  <si>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</si>
  <si>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Другие вопросы в области социальной политики</t>
  </si>
  <si>
    <t>313</t>
  </si>
  <si>
    <t>0410055730</t>
  </si>
  <si>
    <t>Пособия, компенсации, меры социальной поддержки по публичным нормативным обязательствам</t>
  </si>
  <si>
    <t>0410053800</t>
  </si>
  <si>
    <t>0110076090</t>
  </si>
  <si>
    <t>Охрана семьи и детства</t>
  </si>
  <si>
    <t>05300L4970</t>
  </si>
  <si>
    <t>04200L4620</t>
  </si>
  <si>
    <t>0420076120</t>
  </si>
  <si>
    <t>0420076110</t>
  </si>
  <si>
    <t>0420076080</t>
  </si>
  <si>
    <t>0420076060</t>
  </si>
  <si>
    <t>0420076030</t>
  </si>
  <si>
    <t>0420070200</t>
  </si>
  <si>
    <t>0420052500</t>
  </si>
  <si>
    <t>0410076070</t>
  </si>
  <si>
    <t>Социальное обеспечение населения</t>
  </si>
  <si>
    <t>Социальная политика</t>
  </si>
  <si>
    <t>0220070040</t>
  </si>
  <si>
    <t>0220020150</t>
  </si>
  <si>
    <t>Другие вопросы в области здравоохранения</t>
  </si>
  <si>
    <t>ЗДРАВООХРАНЕНИЕ</t>
  </si>
  <si>
    <t>7860000110</t>
  </si>
  <si>
    <t>119</t>
  </si>
  <si>
    <t>0330000110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</si>
  <si>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</si>
  <si>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</si>
  <si>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</si>
  <si>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Другие вопросы в области культуры, кинематографии</t>
  </si>
  <si>
    <t>611</t>
  </si>
  <si>
    <t>0330070200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</si>
  <si>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</si>
  <si>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0330000590</t>
  </si>
  <si>
    <t>0310000590</t>
  </si>
  <si>
    <t>Культура</t>
  </si>
  <si>
    <t>КУЛЬТУРА, КИНЕМАТОГРАФИЯ</t>
  </si>
  <si>
    <t>7860000190</t>
  </si>
  <si>
    <t>0620076100</t>
  </si>
  <si>
    <t>0140000190</t>
  </si>
  <si>
    <t>112</t>
  </si>
  <si>
    <t>Иные выплаты персоналу учреждений, за исключением фонда оплаты труда</t>
  </si>
  <si>
    <t>0140000110</t>
  </si>
  <si>
    <t>Другие вопросы в области образования</t>
  </si>
  <si>
    <t>0230075040</t>
  </si>
  <si>
    <t>Молодежная политика и оздоровление детей</t>
  </si>
  <si>
    <t>0350000590</t>
  </si>
  <si>
    <t>0130000590</t>
  </si>
  <si>
    <t>Дополнительное образование детей</t>
  </si>
  <si>
    <t>0120076020</t>
  </si>
  <si>
    <t>0120000590</t>
  </si>
  <si>
    <t>Общее образование</t>
  </si>
  <si>
    <t>0110076020</t>
  </si>
  <si>
    <t>0110000590</t>
  </si>
  <si>
    <t>Дошкольное образование</t>
  </si>
  <si>
    <t>Образование</t>
  </si>
  <si>
    <t>0740070120</t>
  </si>
  <si>
    <t>812</t>
  </si>
  <si>
    <t>0740070110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</si>
  <si>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</si>
  <si>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Благоустройство</t>
  </si>
  <si>
    <t>632</t>
  </si>
  <si>
    <t>0720096010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</si>
  <si>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</si>
  <si>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Жилищное хозяйство</t>
  </si>
  <si>
    <t>Жилищно-коммунальное хозяйство</t>
  </si>
  <si>
    <t>7950000110</t>
  </si>
  <si>
    <t>0710037730</t>
  </si>
  <si>
    <t>0520070070</t>
  </si>
  <si>
    <t>Другие вопросы в области национальной экономики</t>
  </si>
  <si>
    <t>0750070140</t>
  </si>
  <si>
    <t>Дорожное хозяйство (дорожные фонды)</t>
  </si>
  <si>
    <t>Национальная экономика</t>
  </si>
  <si>
    <t>0750070150</t>
  </si>
  <si>
    <t>0610070090</t>
  </si>
  <si>
    <t>0240020250</t>
  </si>
  <si>
    <t>Другие вопросы в области национальной безопасности и правоохранительной деятельности</t>
  </si>
  <si>
    <t>0910070160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</si>
  <si>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</si>
  <si>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</si>
  <si>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</si>
  <si>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</si>
  <si>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</si>
  <si>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0620076130</t>
  </si>
  <si>
    <t>Другие общегосударственные вопросы</t>
  </si>
  <si>
    <t>9750004000</t>
  </si>
  <si>
    <t>Резервные фонды</t>
  </si>
  <si>
    <t>7980000190</t>
  </si>
  <si>
    <t>7980000110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</si>
  <si>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</si>
  <si>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9200051200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</si>
  <si>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</si>
  <si>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</si>
  <si>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</si>
  <si>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</si>
  <si>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</si>
  <si>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</si>
  <si>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</si>
  <si>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</si>
  <si>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</si>
  <si>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</si>
  <si>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Тип средств</t>
  </si>
  <si>
    <t>КОСГУ</t>
  </si>
  <si>
    <t>ВР</t>
  </si>
  <si>
    <t>ЦСР</t>
  </si>
  <si>
    <t>ПР</t>
  </si>
  <si>
    <t>РЗ</t>
  </si>
  <si>
    <t>Наименование показателя</t>
  </si>
  <si>
    <t>Приложение № 8</t>
  </si>
  <si>
    <t xml:space="preserve">РАСПРЕДЕЛЕНИЕ БЮДЖЕТНЫХ АССИГНОВАНИЙ </t>
  </si>
  <si>
    <t xml:space="preserve">ПО РАЗДЕЛАМ И ПОДРАЗДЕЛАМ </t>
  </si>
  <si>
    <t xml:space="preserve"> города Ак-Довурак на 2019 год</t>
  </si>
  <si>
    <t>отклонение</t>
  </si>
  <si>
    <t>Другие вопросы в области жилищно-коммунального хозяйства</t>
  </si>
  <si>
    <t>городского округа город Ак-Довурак</t>
  </si>
  <si>
    <t xml:space="preserve">на 2019 год и на плановый </t>
  </si>
  <si>
    <t>период 2020-2021 годов"</t>
  </si>
  <si>
    <t>к Решению Хурала представителей</t>
  </si>
  <si>
    <t>от 26 декабря 2018 г.  №  52    "О бюджете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</si>
</sst>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\.00\.00"/>
    <numFmt numFmtId="166" formatCode="000"/>
    <numFmt numFmtId="167" formatCode="0000000000"/>
    <numFmt numFmtId="168" formatCode="00"/>
    <numFmt numFmtId="169" formatCode="#,##0.0;[Red]\-#,##0.0;0.0"/>
    <numFmt numFmtId="170" formatCode="#,##0.0_ ;[Red]\-#,##0.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</cellStyleXfs>
  <cellXfs count="102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2" fillId="0" borderId="31" xfId="1" applyNumberFormat="1" applyFont="1" applyFill="1" applyBorder="1" applyAlignment="1" applyProtection="1">
      <protection hidden="1"/>
    </xf>
    <xf numFmtId="0" fontId="2" fillId="0" borderId="32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2" fillId="0" borderId="0" xfId="1" applyFont="1" applyFill="1" applyBorder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4" fontId="2" fillId="0" borderId="21" xfId="1" applyNumberFormat="1" applyFont="1" applyFill="1" applyBorder="1" applyAlignment="1" applyProtection="1">
      <protection hidden="1"/>
    </xf>
    <xf numFmtId="168" fontId="2" fillId="0" borderId="14" xfId="1" applyNumberFormat="1" applyFont="1" applyFill="1" applyBorder="1" applyAlignment="1" applyProtection="1">
      <alignment horizontal="right"/>
      <protection hidden="1"/>
    </xf>
    <xf numFmtId="168" fontId="2" fillId="0" borderId="16" xfId="1" applyNumberFormat="1" applyFont="1" applyFill="1" applyBorder="1" applyAlignment="1" applyProtection="1">
      <alignment horizontal="right"/>
      <protection hidden="1"/>
    </xf>
    <xf numFmtId="167" fontId="2" fillId="0" borderId="17" xfId="1" applyNumberFormat="1" applyFont="1" applyFill="1" applyBorder="1" applyAlignment="1" applyProtection="1">
      <alignment horizontal="right"/>
      <protection hidden="1"/>
    </xf>
    <xf numFmtId="166" fontId="2" fillId="0" borderId="16" xfId="1" applyNumberFormat="1" applyFont="1" applyFill="1" applyBorder="1" applyAlignment="1" applyProtection="1">
      <alignment horizontal="right"/>
      <protection hidden="1"/>
    </xf>
    <xf numFmtId="166" fontId="2" fillId="0" borderId="15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4" fontId="2" fillId="0" borderId="12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alignment horizontal="right"/>
      <protection hidden="1"/>
    </xf>
    <xf numFmtId="168" fontId="2" fillId="0" borderId="10" xfId="1" applyNumberFormat="1" applyFont="1" applyFill="1" applyBorder="1" applyAlignment="1" applyProtection="1">
      <alignment horizontal="right"/>
      <protection hidden="1"/>
    </xf>
    <xf numFmtId="167" fontId="2" fillId="0" borderId="3" xfId="1" applyNumberFormat="1" applyFont="1" applyFill="1" applyBorder="1" applyAlignment="1" applyProtection="1">
      <alignment horizontal="right"/>
      <protection hidden="1"/>
    </xf>
    <xf numFmtId="166" fontId="2" fillId="0" borderId="10" xfId="1" applyNumberFormat="1" applyFont="1" applyFill="1" applyBorder="1" applyAlignment="1" applyProtection="1">
      <alignment horizontal="right"/>
      <protection hidden="1"/>
    </xf>
    <xf numFmtId="166" fontId="2" fillId="0" borderId="4" xfId="1" applyNumberFormat="1" applyFont="1" applyFill="1" applyBorder="1" applyAlignment="1" applyProtection="1">
      <protection hidden="1"/>
    </xf>
    <xf numFmtId="165" fontId="2" fillId="0" borderId="9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19" xfId="1" applyNumberFormat="1" applyFont="1" applyFill="1" applyBorder="1" applyAlignment="1" applyProtection="1">
      <alignment wrapText="1"/>
      <protection hidden="1"/>
    </xf>
    <xf numFmtId="0" fontId="2" fillId="0" borderId="18" xfId="1" applyNumberFormat="1" applyFont="1" applyFill="1" applyBorder="1" applyAlignment="1" applyProtection="1">
      <alignment wrapText="1"/>
      <protection hidden="1"/>
    </xf>
    <xf numFmtId="169" fontId="2" fillId="0" borderId="33" xfId="1" applyNumberFormat="1" applyFont="1" applyFill="1" applyBorder="1" applyAlignment="1" applyProtection="1">
      <protection hidden="1"/>
    </xf>
    <xf numFmtId="0" fontId="2" fillId="0" borderId="16" xfId="1" applyFont="1" applyFill="1" applyBorder="1"/>
    <xf numFmtId="0" fontId="2" fillId="0" borderId="33" xfId="1" applyFont="1" applyFill="1" applyBorder="1"/>
    <xf numFmtId="168" fontId="2" fillId="2" borderId="14" xfId="1" applyNumberFormat="1" applyFont="1" applyFill="1" applyBorder="1" applyAlignment="1" applyProtection="1">
      <alignment horizontal="right"/>
      <protection hidden="1"/>
    </xf>
    <xf numFmtId="168" fontId="2" fillId="2" borderId="16" xfId="1" applyNumberFormat="1" applyFont="1" applyFill="1" applyBorder="1" applyAlignment="1" applyProtection="1">
      <alignment horizontal="right"/>
      <protection hidden="1"/>
    </xf>
    <xf numFmtId="167" fontId="2" fillId="2" borderId="17" xfId="1" applyNumberFormat="1" applyFont="1" applyFill="1" applyBorder="1" applyAlignment="1" applyProtection="1">
      <alignment horizontal="right"/>
      <protection hidden="1"/>
    </xf>
    <xf numFmtId="166" fontId="2" fillId="2" borderId="16" xfId="1" applyNumberFormat="1" applyFont="1" applyFill="1" applyBorder="1" applyAlignment="1" applyProtection="1">
      <alignment horizontal="right"/>
      <protection hidden="1"/>
    </xf>
    <xf numFmtId="166" fontId="2" fillId="2" borderId="15" xfId="1" applyNumberFormat="1" applyFont="1" applyFill="1" applyBorder="1" applyAlignment="1" applyProtection="1">
      <protection hidden="1"/>
    </xf>
    <xf numFmtId="165" fontId="2" fillId="2" borderId="14" xfId="1" applyNumberFormat="1" applyFont="1" applyFill="1" applyBorder="1" applyAlignment="1" applyProtection="1">
      <protection hidden="1"/>
    </xf>
    <xf numFmtId="164" fontId="2" fillId="2" borderId="12" xfId="1" applyNumberFormat="1" applyFont="1" applyFill="1" applyBorder="1" applyAlignment="1" applyProtection="1">
      <protection hidden="1"/>
    </xf>
    <xf numFmtId="0" fontId="2" fillId="2" borderId="7" xfId="1" applyNumberFormat="1" applyFont="1" applyFill="1" applyBorder="1" applyAlignment="1" applyProtection="1">
      <protection hidden="1"/>
    </xf>
    <xf numFmtId="168" fontId="2" fillId="2" borderId="22" xfId="1" applyNumberFormat="1" applyFont="1" applyFill="1" applyBorder="1" applyAlignment="1" applyProtection="1">
      <alignment horizontal="right"/>
      <protection hidden="1"/>
    </xf>
    <xf numFmtId="168" fontId="2" fillId="2" borderId="24" xfId="1" applyNumberFormat="1" applyFont="1" applyFill="1" applyBorder="1" applyAlignment="1" applyProtection="1">
      <alignment horizontal="right"/>
      <protection hidden="1"/>
    </xf>
    <xf numFmtId="167" fontId="2" fillId="2" borderId="25" xfId="1" applyNumberFormat="1" applyFont="1" applyFill="1" applyBorder="1" applyAlignment="1" applyProtection="1">
      <alignment horizontal="right"/>
      <protection hidden="1"/>
    </xf>
    <xf numFmtId="166" fontId="2" fillId="2" borderId="24" xfId="1" applyNumberFormat="1" applyFont="1" applyFill="1" applyBorder="1" applyAlignment="1" applyProtection="1">
      <alignment horizontal="right"/>
      <protection hidden="1"/>
    </xf>
    <xf numFmtId="166" fontId="2" fillId="2" borderId="23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4" fontId="2" fillId="2" borderId="20" xfId="1" applyNumberFormat="1" applyFont="1" applyFill="1" applyBorder="1" applyAlignment="1" applyProtection="1">
      <protection hidden="1"/>
    </xf>
    <xf numFmtId="0" fontId="2" fillId="0" borderId="31" xfId="1" applyFont="1" applyFill="1" applyBorder="1"/>
    <xf numFmtId="0" fontId="2" fillId="2" borderId="35" xfId="1" applyFont="1" applyFill="1" applyBorder="1"/>
    <xf numFmtId="0" fontId="2" fillId="0" borderId="14" xfId="1" applyFont="1" applyFill="1" applyBorder="1"/>
    <xf numFmtId="0" fontId="2" fillId="2" borderId="14" xfId="1" applyFont="1" applyFill="1" applyBorder="1"/>
    <xf numFmtId="0" fontId="2" fillId="0" borderId="36" xfId="1" applyFont="1" applyFill="1" applyBorder="1"/>
    <xf numFmtId="170" fontId="2" fillId="0" borderId="16" xfId="1" applyNumberFormat="1" applyFont="1" applyFill="1" applyBorder="1"/>
    <xf numFmtId="170" fontId="2" fillId="2" borderId="16" xfId="1" applyNumberFormat="1" applyFont="1" applyFill="1" applyBorder="1"/>
    <xf numFmtId="170" fontId="2" fillId="0" borderId="30" xfId="1" applyNumberFormat="1" applyFont="1" applyFill="1" applyBorder="1"/>
    <xf numFmtId="0" fontId="2" fillId="0" borderId="16" xfId="5" applyFont="1" applyFill="1" applyBorder="1" applyAlignment="1">
      <alignment wrapText="1"/>
    </xf>
    <xf numFmtId="170" fontId="2" fillId="0" borderId="16" xfId="6" applyNumberFormat="1" applyFont="1" applyFill="1" applyBorder="1" applyAlignment="1">
      <alignment horizontal="center" vertical="center"/>
    </xf>
    <xf numFmtId="0" fontId="2" fillId="0" borderId="26" xfId="1" applyFont="1" applyFill="1" applyBorder="1"/>
    <xf numFmtId="0" fontId="3" fillId="0" borderId="0" xfId="2" applyFont="1" applyFill="1" applyAlignment="1"/>
    <xf numFmtId="0" fontId="2" fillId="0" borderId="0" xfId="1" applyFont="1" applyFill="1" applyAlignment="1" applyProtection="1">
      <protection hidden="1"/>
    </xf>
    <xf numFmtId="0" fontId="2" fillId="0" borderId="0" xfId="1" applyFont="1" applyFill="1" applyAlignment="1"/>
    <xf numFmtId="0" fontId="5" fillId="0" borderId="0" xfId="0" applyFont="1"/>
    <xf numFmtId="0" fontId="2" fillId="0" borderId="0" xfId="3" applyFont="1" applyFill="1" applyAlignment="1">
      <alignment horizontal="left"/>
    </xf>
    <xf numFmtId="0" fontId="2" fillId="0" borderId="0" xfId="1" applyFont="1" applyFill="1" applyAlignment="1" applyProtection="1">
      <alignment horizontal="left"/>
      <protection hidden="1"/>
    </xf>
    <xf numFmtId="0" fontId="2" fillId="0" borderId="0" xfId="0" applyFont="1" applyFill="1" applyAlignment="1">
      <alignment horizontal="left"/>
    </xf>
    <xf numFmtId="0" fontId="2" fillId="0" borderId="32" xfId="1" applyNumberFormat="1" applyFont="1" applyFill="1" applyBorder="1" applyAlignment="1" applyProtection="1">
      <alignment horizontal="right"/>
      <protection hidden="1"/>
    </xf>
    <xf numFmtId="0" fontId="2" fillId="0" borderId="28" xfId="1" applyNumberFormat="1" applyFont="1" applyFill="1" applyBorder="1" applyAlignment="1" applyProtection="1">
      <alignment horizontal="right"/>
      <protection hidden="1"/>
    </xf>
    <xf numFmtId="169" fontId="2" fillId="2" borderId="34" xfId="1" applyNumberFormat="1" applyFont="1" applyFill="1" applyBorder="1" applyAlignment="1" applyProtection="1">
      <alignment horizontal="center"/>
      <protection hidden="1"/>
    </xf>
    <xf numFmtId="169" fontId="2" fillId="0" borderId="16" xfId="1" applyNumberFormat="1" applyFont="1" applyFill="1" applyBorder="1" applyAlignment="1" applyProtection="1">
      <alignment horizontal="center"/>
      <protection hidden="1"/>
    </xf>
    <xf numFmtId="169" fontId="2" fillId="2" borderId="16" xfId="1" applyNumberFormat="1" applyFont="1" applyFill="1" applyBorder="1" applyAlignment="1" applyProtection="1">
      <alignment horizontal="center"/>
      <protection hidden="1"/>
    </xf>
    <xf numFmtId="0" fontId="8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9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0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left" wrapText="1"/>
      <protection hidden="1"/>
    </xf>
    <xf numFmtId="0" fontId="2" fillId="0" borderId="17" xfId="1" applyNumberFormat="1" applyFont="1" applyFill="1" applyBorder="1" applyAlignment="1" applyProtection="1">
      <alignment horizontal="left" wrapText="1"/>
      <protection hidden="1"/>
    </xf>
    <xf numFmtId="0" fontId="2" fillId="0" borderId="15" xfId="1" applyNumberFormat="1" applyFont="1" applyFill="1" applyBorder="1" applyAlignment="1" applyProtection="1">
      <alignment horizontal="left" wrapText="1"/>
      <protection hidden="1"/>
    </xf>
    <xf numFmtId="0" fontId="8" fillId="0" borderId="0" xfId="2" applyFont="1" applyFill="1" applyAlignment="1">
      <alignment horizontal="center"/>
    </xf>
    <xf numFmtId="0" fontId="8" fillId="0" borderId="0" xfId="4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19" xfId="1" applyNumberFormat="1" applyFont="1" applyFill="1" applyBorder="1" applyAlignment="1" applyProtection="1">
      <alignment wrapText="1"/>
      <protection hidden="1"/>
    </xf>
    <xf numFmtId="0" fontId="2" fillId="0" borderId="18" xfId="1" applyNumberFormat="1" applyFont="1" applyFill="1" applyBorder="1" applyAlignment="1" applyProtection="1">
      <alignment wrapText="1"/>
      <protection hidden="1"/>
    </xf>
    <xf numFmtId="0" fontId="2" fillId="2" borderId="19" xfId="1" applyNumberFormat="1" applyFont="1" applyFill="1" applyBorder="1" applyAlignment="1" applyProtection="1">
      <alignment wrapText="1"/>
      <protection hidden="1"/>
    </xf>
    <xf numFmtId="0" fontId="2" fillId="2" borderId="18" xfId="1" applyNumberFormat="1" applyFont="1" applyFill="1" applyBorder="1" applyAlignment="1" applyProtection="1">
      <alignment wrapText="1"/>
      <protection hidden="1"/>
    </xf>
    <xf numFmtId="0" fontId="8" fillId="0" borderId="30" xfId="1" applyNumberFormat="1" applyFont="1" applyFill="1" applyBorder="1" applyAlignment="1" applyProtection="1">
      <alignment horizontal="center" vertical="center"/>
      <protection hidden="1"/>
    </xf>
    <xf numFmtId="0" fontId="8" fillId="0" borderId="31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2" fillId="2" borderId="27" xfId="1" applyNumberFormat="1" applyFont="1" applyFill="1" applyBorder="1" applyAlignment="1" applyProtection="1">
      <alignment wrapText="1"/>
      <protection hidden="1"/>
    </xf>
    <xf numFmtId="0" fontId="2" fillId="2" borderId="26" xfId="1" applyNumberFormat="1" applyFont="1" applyFill="1" applyBorder="1" applyAlignment="1" applyProtection="1">
      <alignment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4"/>
    <cellStyle name="Обычный_Взаимные Москв 9мес2006" xfId="5"/>
    <cellStyle name="Обычный_Измененные приложения 2006 года к 3 чт." xfId="3"/>
    <cellStyle name="Обычный_МО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8"/>
  <sheetViews>
    <sheetView showGridLines="0" tabSelected="1" workbookViewId="0">
      <selection activeCell="U26" sqref="U26"/>
    </sheetView>
  </sheetViews>
  <sheetFormatPr defaultColWidth="9.140625" defaultRowHeight="12.75"/>
  <cols>
    <col min="1" max="1" width="61.7109375" style="11" customWidth="1"/>
    <col min="2" max="4" width="14.5703125" style="11" hidden="1" customWidth="1"/>
    <col min="5" max="5" width="4" style="11" customWidth="1"/>
    <col min="6" max="7" width="7.42578125" style="11" customWidth="1"/>
    <col min="8" max="8" width="0" style="11" hidden="1" customWidth="1"/>
    <col min="9" max="9" width="8.7109375" style="11" hidden="1" customWidth="1"/>
    <col min="10" max="11" width="0" style="11" hidden="1" customWidth="1"/>
    <col min="12" max="12" width="14.42578125" style="11" customWidth="1"/>
    <col min="13" max="13" width="0" style="11" hidden="1" customWidth="1"/>
    <col min="14" max="14" width="1" style="11" hidden="1" customWidth="1"/>
    <col min="15" max="15" width="11.5703125" style="11" hidden="1" customWidth="1"/>
    <col min="16" max="16" width="11.42578125" style="11" hidden="1" customWidth="1"/>
    <col min="17" max="17" width="1" style="11" customWidth="1"/>
    <col min="18" max="18" width="17.28515625" style="11" hidden="1" customWidth="1"/>
    <col min="19" max="253" width="9.140625" style="11" customWidth="1"/>
    <col min="254" max="16384" width="9.140625" style="11"/>
  </cols>
  <sheetData>
    <row r="1" spans="1:19" ht="12.75" customHeight="1">
      <c r="A1" s="10"/>
      <c r="B1" s="10"/>
      <c r="C1" s="10"/>
      <c r="D1" s="10"/>
      <c r="E1" s="10"/>
      <c r="F1" s="73"/>
      <c r="G1" s="88" t="s">
        <v>147</v>
      </c>
      <c r="H1" s="88"/>
      <c r="I1" s="88"/>
      <c r="J1" s="88"/>
      <c r="K1" s="88"/>
      <c r="L1" s="88"/>
      <c r="M1" s="70"/>
      <c r="N1" s="70"/>
      <c r="O1" s="70"/>
      <c r="P1" s="70"/>
      <c r="Q1" s="70"/>
      <c r="R1" s="10"/>
    </row>
    <row r="2" spans="1:19" ht="12.75" customHeight="1">
      <c r="A2" s="13"/>
      <c r="B2" s="13"/>
      <c r="C2" s="13"/>
      <c r="D2" s="13"/>
      <c r="E2" s="74" t="s">
        <v>156</v>
      </c>
      <c r="G2" s="74"/>
      <c r="H2" s="74"/>
      <c r="I2" s="74"/>
      <c r="J2" s="75"/>
      <c r="K2" s="75"/>
      <c r="M2" s="71"/>
      <c r="N2" s="1"/>
      <c r="O2" s="72"/>
      <c r="P2" s="72"/>
      <c r="Q2" s="72"/>
      <c r="R2" s="1"/>
      <c r="S2" s="72"/>
    </row>
    <row r="3" spans="1:19" ht="12.75" customHeight="1">
      <c r="A3" s="13"/>
      <c r="B3" s="13"/>
      <c r="C3" s="13"/>
      <c r="D3" s="13"/>
      <c r="E3" s="76" t="s">
        <v>157</v>
      </c>
      <c r="G3" s="76"/>
      <c r="H3" s="76"/>
      <c r="I3" s="76"/>
      <c r="J3" s="75"/>
      <c r="K3" s="75"/>
      <c r="M3" s="71"/>
      <c r="N3" s="1"/>
      <c r="O3" s="72"/>
      <c r="P3" s="72"/>
      <c r="Q3" s="72"/>
      <c r="R3" s="7"/>
      <c r="S3" s="72"/>
    </row>
    <row r="4" spans="1:19" ht="12.75" customHeight="1">
      <c r="A4" s="1"/>
      <c r="B4" s="1"/>
      <c r="C4" s="1"/>
      <c r="D4" s="1"/>
      <c r="E4" s="76" t="s">
        <v>153</v>
      </c>
      <c r="G4" s="76"/>
      <c r="H4" s="76"/>
      <c r="I4" s="76"/>
      <c r="J4" s="75"/>
      <c r="K4" s="75"/>
      <c r="M4" s="71"/>
      <c r="N4" s="1"/>
      <c r="O4" s="72"/>
      <c r="P4" s="72"/>
      <c r="Q4" s="72"/>
      <c r="R4" s="7"/>
      <c r="S4" s="72"/>
    </row>
    <row r="5" spans="1:19" ht="12.75" customHeight="1">
      <c r="A5" s="1"/>
      <c r="B5" s="1"/>
      <c r="C5" s="1"/>
      <c r="D5" s="1"/>
      <c r="E5" s="76" t="s">
        <v>154</v>
      </c>
      <c r="G5" s="76"/>
      <c r="H5" s="76"/>
      <c r="I5" s="76"/>
      <c r="J5" s="75"/>
      <c r="K5" s="75"/>
      <c r="M5" s="71"/>
      <c r="N5" s="1"/>
      <c r="O5" s="72"/>
      <c r="P5" s="72"/>
      <c r="Q5" s="72"/>
      <c r="R5" s="7"/>
      <c r="S5" s="72"/>
    </row>
    <row r="6" spans="1:19" ht="12.75" customHeight="1">
      <c r="A6" s="1"/>
      <c r="B6" s="1"/>
      <c r="C6" s="1"/>
      <c r="D6" s="1"/>
      <c r="E6" s="76" t="s">
        <v>155</v>
      </c>
      <c r="G6" s="76"/>
      <c r="H6" s="76"/>
      <c r="I6" s="76"/>
      <c r="J6" s="76"/>
      <c r="K6" s="76"/>
      <c r="M6" s="71"/>
      <c r="N6" s="1"/>
      <c r="O6" s="72"/>
      <c r="P6" s="72"/>
      <c r="Q6" s="72"/>
      <c r="R6" s="7"/>
      <c r="S6" s="72"/>
    </row>
    <row r="7" spans="1:19" ht="17.25" customHeight="1">
      <c r="A7" s="89" t="s">
        <v>148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10"/>
      <c r="N7" s="1"/>
      <c r="R7" s="14"/>
    </row>
    <row r="8" spans="1:19" ht="12.75" customHeight="1">
      <c r="A8" s="89" t="s">
        <v>149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10"/>
      <c r="N8" s="1"/>
      <c r="R8" s="14"/>
    </row>
    <row r="9" spans="1:19" ht="12.75" customHeight="1" thickBot="1">
      <c r="A9" s="89" t="s">
        <v>150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10"/>
      <c r="N9" s="1"/>
      <c r="R9" s="14"/>
    </row>
    <row r="10" spans="1:19" ht="25.5" customHeight="1" thickBot="1">
      <c r="A10" s="96" t="s">
        <v>146</v>
      </c>
      <c r="B10" s="96"/>
      <c r="C10" s="96"/>
      <c r="D10" s="96"/>
      <c r="E10" s="97"/>
      <c r="F10" s="82" t="s">
        <v>145</v>
      </c>
      <c r="G10" s="82" t="s">
        <v>144</v>
      </c>
      <c r="H10" s="82" t="s">
        <v>143</v>
      </c>
      <c r="I10" s="82" t="s">
        <v>142</v>
      </c>
      <c r="J10" s="82" t="s">
        <v>141</v>
      </c>
      <c r="K10" s="83" t="s">
        <v>140</v>
      </c>
      <c r="L10" s="82" t="s">
        <v>139</v>
      </c>
      <c r="M10" s="16"/>
      <c r="N10" s="1"/>
      <c r="O10" s="59"/>
      <c r="P10" s="42" t="s">
        <v>151</v>
      </c>
      <c r="R10" s="15" t="s">
        <v>139</v>
      </c>
    </row>
    <row r="11" spans="1:19">
      <c r="A11" s="100" t="s">
        <v>138</v>
      </c>
      <c r="B11" s="100"/>
      <c r="C11" s="100"/>
      <c r="D11" s="100"/>
      <c r="E11" s="101"/>
      <c r="F11" s="52">
        <v>1</v>
      </c>
      <c r="G11" s="53">
        <v>0</v>
      </c>
      <c r="H11" s="54" t="s">
        <v>4</v>
      </c>
      <c r="I11" s="55" t="s">
        <v>3</v>
      </c>
      <c r="J11" s="56">
        <v>0</v>
      </c>
      <c r="K11" s="57">
        <v>0</v>
      </c>
      <c r="L11" s="79">
        <f>R11/1000</f>
        <v>27000.3</v>
      </c>
      <c r="M11" s="58"/>
      <c r="N11" s="51"/>
      <c r="O11" s="60">
        <v>24848.3</v>
      </c>
      <c r="P11" s="65">
        <f>L11-O11</f>
        <v>2152</v>
      </c>
      <c r="R11" s="17">
        <v>27000300</v>
      </c>
    </row>
    <row r="12" spans="1:19" ht="24" customHeight="1">
      <c r="A12" s="92" t="s">
        <v>137</v>
      </c>
      <c r="B12" s="92"/>
      <c r="C12" s="92"/>
      <c r="D12" s="92"/>
      <c r="E12" s="93"/>
      <c r="F12" s="18">
        <v>1</v>
      </c>
      <c r="G12" s="19">
        <v>2</v>
      </c>
      <c r="H12" s="20" t="s">
        <v>4</v>
      </c>
      <c r="I12" s="21" t="s">
        <v>3</v>
      </c>
      <c r="J12" s="22">
        <v>0</v>
      </c>
      <c r="K12" s="23">
        <v>0</v>
      </c>
      <c r="L12" s="80">
        <f t="shared" ref="L12:L76" si="0">R12/1000</f>
        <v>1285</v>
      </c>
      <c r="M12" s="24"/>
      <c r="N12" s="3"/>
      <c r="O12" s="61">
        <v>1267</v>
      </c>
      <c r="P12" s="64">
        <f>L12-O12</f>
        <v>18</v>
      </c>
      <c r="R12" s="25">
        <v>1285000</v>
      </c>
    </row>
    <row r="13" spans="1:19" hidden="1">
      <c r="A13" s="92" t="s">
        <v>38</v>
      </c>
      <c r="B13" s="92"/>
      <c r="C13" s="92"/>
      <c r="D13" s="92"/>
      <c r="E13" s="93"/>
      <c r="F13" s="18">
        <v>1</v>
      </c>
      <c r="G13" s="19">
        <v>2</v>
      </c>
      <c r="H13" s="20" t="s">
        <v>136</v>
      </c>
      <c r="I13" s="21" t="s">
        <v>37</v>
      </c>
      <c r="J13" s="22">
        <v>0</v>
      </c>
      <c r="K13" s="23">
        <v>0</v>
      </c>
      <c r="L13" s="80">
        <f t="shared" si="0"/>
        <v>980</v>
      </c>
      <c r="M13" s="24"/>
      <c r="N13" s="3"/>
      <c r="O13" s="61"/>
      <c r="P13" s="64">
        <f t="shared" ref="P13:P57" si="1">L13-O13</f>
        <v>980</v>
      </c>
      <c r="R13" s="25">
        <v>980000</v>
      </c>
    </row>
    <row r="14" spans="1:19" hidden="1">
      <c r="A14" s="92" t="s">
        <v>36</v>
      </c>
      <c r="B14" s="92"/>
      <c r="C14" s="92"/>
      <c r="D14" s="92"/>
      <c r="E14" s="93"/>
      <c r="F14" s="18">
        <v>1</v>
      </c>
      <c r="G14" s="19">
        <v>2</v>
      </c>
      <c r="H14" s="20" t="s">
        <v>136</v>
      </c>
      <c r="I14" s="21" t="s">
        <v>34</v>
      </c>
      <c r="J14" s="22">
        <v>0</v>
      </c>
      <c r="K14" s="23">
        <v>0</v>
      </c>
      <c r="L14" s="80">
        <f t="shared" si="0"/>
        <v>296</v>
      </c>
      <c r="M14" s="24"/>
      <c r="N14" s="3"/>
      <c r="O14" s="61"/>
      <c r="P14" s="64">
        <f t="shared" si="1"/>
        <v>296</v>
      </c>
      <c r="R14" s="25">
        <v>296000</v>
      </c>
    </row>
    <row r="15" spans="1:19" hidden="1">
      <c r="A15" s="92" t="s">
        <v>33</v>
      </c>
      <c r="B15" s="92"/>
      <c r="C15" s="92"/>
      <c r="D15" s="92"/>
      <c r="E15" s="93"/>
      <c r="F15" s="18">
        <v>1</v>
      </c>
      <c r="G15" s="19">
        <v>2</v>
      </c>
      <c r="H15" s="20" t="s">
        <v>76</v>
      </c>
      <c r="I15" s="21" t="s">
        <v>32</v>
      </c>
      <c r="J15" s="22">
        <v>0</v>
      </c>
      <c r="K15" s="23">
        <v>0</v>
      </c>
      <c r="L15" s="80">
        <f t="shared" si="0"/>
        <v>9</v>
      </c>
      <c r="M15" s="24"/>
      <c r="N15" s="3"/>
      <c r="O15" s="61"/>
      <c r="P15" s="64">
        <f t="shared" si="1"/>
        <v>9</v>
      </c>
      <c r="R15" s="25">
        <v>9000</v>
      </c>
    </row>
    <row r="16" spans="1:19" ht="37.5" customHeight="1">
      <c r="A16" s="92" t="s">
        <v>135</v>
      </c>
      <c r="B16" s="92"/>
      <c r="C16" s="92"/>
      <c r="D16" s="92"/>
      <c r="E16" s="93"/>
      <c r="F16" s="18">
        <v>1</v>
      </c>
      <c r="G16" s="19">
        <v>3</v>
      </c>
      <c r="H16" s="20" t="s">
        <v>4</v>
      </c>
      <c r="I16" s="21" t="s">
        <v>3</v>
      </c>
      <c r="J16" s="22">
        <v>0</v>
      </c>
      <c r="K16" s="23">
        <v>0</v>
      </c>
      <c r="L16" s="80">
        <f t="shared" si="0"/>
        <v>2625</v>
      </c>
      <c r="M16" s="24"/>
      <c r="N16" s="3"/>
      <c r="O16" s="61">
        <v>2627</v>
      </c>
      <c r="P16" s="64">
        <f t="shared" si="1"/>
        <v>-2</v>
      </c>
      <c r="R16" s="25">
        <v>2625000</v>
      </c>
    </row>
    <row r="17" spans="1:18" hidden="1">
      <c r="A17" s="92" t="s">
        <v>33</v>
      </c>
      <c r="B17" s="92"/>
      <c r="C17" s="92"/>
      <c r="D17" s="92"/>
      <c r="E17" s="93"/>
      <c r="F17" s="18">
        <v>1</v>
      </c>
      <c r="G17" s="19">
        <v>3</v>
      </c>
      <c r="H17" s="20" t="s">
        <v>134</v>
      </c>
      <c r="I17" s="21" t="s">
        <v>32</v>
      </c>
      <c r="J17" s="22">
        <v>0</v>
      </c>
      <c r="K17" s="23">
        <v>0</v>
      </c>
      <c r="L17" s="80">
        <f t="shared" si="0"/>
        <v>24</v>
      </c>
      <c r="M17" s="24"/>
      <c r="N17" s="3"/>
      <c r="O17" s="61"/>
      <c r="P17" s="64">
        <f t="shared" si="1"/>
        <v>24</v>
      </c>
      <c r="R17" s="25">
        <v>24000</v>
      </c>
    </row>
    <row r="18" spans="1:18" hidden="1">
      <c r="A18" s="92" t="s">
        <v>31</v>
      </c>
      <c r="B18" s="92"/>
      <c r="C18" s="92"/>
      <c r="D18" s="92"/>
      <c r="E18" s="93"/>
      <c r="F18" s="18">
        <v>1</v>
      </c>
      <c r="G18" s="19">
        <v>3</v>
      </c>
      <c r="H18" s="20" t="s">
        <v>134</v>
      </c>
      <c r="I18" s="21" t="s">
        <v>30</v>
      </c>
      <c r="J18" s="22">
        <v>0</v>
      </c>
      <c r="K18" s="23">
        <v>0</v>
      </c>
      <c r="L18" s="80">
        <f t="shared" si="0"/>
        <v>132</v>
      </c>
      <c r="M18" s="24"/>
      <c r="N18" s="3"/>
      <c r="O18" s="61"/>
      <c r="P18" s="64">
        <f t="shared" si="1"/>
        <v>132</v>
      </c>
      <c r="R18" s="25">
        <v>132000</v>
      </c>
    </row>
    <row r="19" spans="1:18" hidden="1">
      <c r="A19" s="92" t="s">
        <v>12</v>
      </c>
      <c r="B19" s="92"/>
      <c r="C19" s="92"/>
      <c r="D19" s="92"/>
      <c r="E19" s="93"/>
      <c r="F19" s="18">
        <v>1</v>
      </c>
      <c r="G19" s="19">
        <v>3</v>
      </c>
      <c r="H19" s="20" t="s">
        <v>134</v>
      </c>
      <c r="I19" s="21" t="s">
        <v>10</v>
      </c>
      <c r="J19" s="22">
        <v>0</v>
      </c>
      <c r="K19" s="23">
        <v>0</v>
      </c>
      <c r="L19" s="80">
        <f t="shared" si="0"/>
        <v>213</v>
      </c>
      <c r="M19" s="24"/>
      <c r="N19" s="3"/>
      <c r="O19" s="61"/>
      <c r="P19" s="64">
        <f t="shared" si="1"/>
        <v>213</v>
      </c>
      <c r="R19" s="25">
        <v>213000</v>
      </c>
    </row>
    <row r="20" spans="1:18" hidden="1">
      <c r="A20" s="92" t="s">
        <v>27</v>
      </c>
      <c r="B20" s="92"/>
      <c r="C20" s="92"/>
      <c r="D20" s="92"/>
      <c r="E20" s="93"/>
      <c r="F20" s="18">
        <v>1</v>
      </c>
      <c r="G20" s="19">
        <v>3</v>
      </c>
      <c r="H20" s="20" t="s">
        <v>134</v>
      </c>
      <c r="I20" s="21" t="s">
        <v>26</v>
      </c>
      <c r="J20" s="22">
        <v>0</v>
      </c>
      <c r="K20" s="23">
        <v>0</v>
      </c>
      <c r="L20" s="80">
        <f t="shared" si="0"/>
        <v>2</v>
      </c>
      <c r="M20" s="24"/>
      <c r="N20" s="3"/>
      <c r="O20" s="61"/>
      <c r="P20" s="64">
        <f t="shared" si="1"/>
        <v>2</v>
      </c>
      <c r="R20" s="25">
        <v>2000</v>
      </c>
    </row>
    <row r="21" spans="1:18" hidden="1">
      <c r="A21" s="92" t="s">
        <v>25</v>
      </c>
      <c r="B21" s="92"/>
      <c r="C21" s="92"/>
      <c r="D21" s="92"/>
      <c r="E21" s="93"/>
      <c r="F21" s="18">
        <v>1</v>
      </c>
      <c r="G21" s="19">
        <v>3</v>
      </c>
      <c r="H21" s="20" t="s">
        <v>134</v>
      </c>
      <c r="I21" s="21" t="s">
        <v>23</v>
      </c>
      <c r="J21" s="22">
        <v>0</v>
      </c>
      <c r="K21" s="23">
        <v>0</v>
      </c>
      <c r="L21" s="80">
        <f t="shared" si="0"/>
        <v>3</v>
      </c>
      <c r="M21" s="24"/>
      <c r="N21" s="3"/>
      <c r="O21" s="61"/>
      <c r="P21" s="64">
        <f t="shared" si="1"/>
        <v>3</v>
      </c>
      <c r="R21" s="25">
        <v>3000</v>
      </c>
    </row>
    <row r="22" spans="1:18" hidden="1">
      <c r="A22" s="92" t="s">
        <v>38</v>
      </c>
      <c r="B22" s="92"/>
      <c r="C22" s="92"/>
      <c r="D22" s="92"/>
      <c r="E22" s="93"/>
      <c r="F22" s="18">
        <v>1</v>
      </c>
      <c r="G22" s="19">
        <v>3</v>
      </c>
      <c r="H22" s="20" t="s">
        <v>133</v>
      </c>
      <c r="I22" s="21" t="s">
        <v>37</v>
      </c>
      <c r="J22" s="22">
        <v>0</v>
      </c>
      <c r="K22" s="23">
        <v>0</v>
      </c>
      <c r="L22" s="80">
        <f t="shared" si="0"/>
        <v>1092</v>
      </c>
      <c r="M22" s="24"/>
      <c r="N22" s="3"/>
      <c r="O22" s="61"/>
      <c r="P22" s="64">
        <f t="shared" si="1"/>
        <v>1092</v>
      </c>
      <c r="R22" s="25">
        <v>1092000</v>
      </c>
    </row>
    <row r="23" spans="1:18" hidden="1">
      <c r="A23" s="92" t="s">
        <v>36</v>
      </c>
      <c r="B23" s="92"/>
      <c r="C23" s="92"/>
      <c r="D23" s="92"/>
      <c r="E23" s="93"/>
      <c r="F23" s="18">
        <v>1</v>
      </c>
      <c r="G23" s="19">
        <v>3</v>
      </c>
      <c r="H23" s="20" t="s">
        <v>133</v>
      </c>
      <c r="I23" s="21" t="s">
        <v>34</v>
      </c>
      <c r="J23" s="22">
        <v>0</v>
      </c>
      <c r="K23" s="23">
        <v>0</v>
      </c>
      <c r="L23" s="80">
        <f t="shared" si="0"/>
        <v>330</v>
      </c>
      <c r="M23" s="24"/>
      <c r="N23" s="3"/>
      <c r="O23" s="61"/>
      <c r="P23" s="64">
        <f t="shared" si="1"/>
        <v>330</v>
      </c>
      <c r="R23" s="25">
        <v>330000</v>
      </c>
    </row>
    <row r="24" spans="1:18" hidden="1">
      <c r="A24" s="92" t="s">
        <v>38</v>
      </c>
      <c r="B24" s="92"/>
      <c r="C24" s="92"/>
      <c r="D24" s="92"/>
      <c r="E24" s="93"/>
      <c r="F24" s="18">
        <v>1</v>
      </c>
      <c r="G24" s="19">
        <v>3</v>
      </c>
      <c r="H24" s="20" t="s">
        <v>132</v>
      </c>
      <c r="I24" s="21" t="s">
        <v>37</v>
      </c>
      <c r="J24" s="22">
        <v>0</v>
      </c>
      <c r="K24" s="23">
        <v>0</v>
      </c>
      <c r="L24" s="80">
        <f t="shared" si="0"/>
        <v>637</v>
      </c>
      <c r="M24" s="24"/>
      <c r="N24" s="3"/>
      <c r="O24" s="61"/>
      <c r="P24" s="64">
        <f t="shared" si="1"/>
        <v>637</v>
      </c>
      <c r="R24" s="25">
        <v>637000</v>
      </c>
    </row>
    <row r="25" spans="1:18" hidden="1">
      <c r="A25" s="92" t="s">
        <v>36</v>
      </c>
      <c r="B25" s="92"/>
      <c r="C25" s="92"/>
      <c r="D25" s="92"/>
      <c r="E25" s="93"/>
      <c r="F25" s="18">
        <v>1</v>
      </c>
      <c r="G25" s="19">
        <v>3</v>
      </c>
      <c r="H25" s="20" t="s">
        <v>132</v>
      </c>
      <c r="I25" s="21" t="s">
        <v>34</v>
      </c>
      <c r="J25" s="22">
        <v>0</v>
      </c>
      <c r="K25" s="23">
        <v>0</v>
      </c>
      <c r="L25" s="80">
        <f t="shared" si="0"/>
        <v>192</v>
      </c>
      <c r="M25" s="24"/>
      <c r="N25" s="3"/>
      <c r="O25" s="61"/>
      <c r="P25" s="64">
        <f t="shared" si="1"/>
        <v>192</v>
      </c>
      <c r="R25" s="25">
        <v>192000</v>
      </c>
    </row>
    <row r="26" spans="1:18" ht="39" customHeight="1">
      <c r="A26" s="92" t="s">
        <v>131</v>
      </c>
      <c r="B26" s="92"/>
      <c r="C26" s="92"/>
      <c r="D26" s="92"/>
      <c r="E26" s="93"/>
      <c r="F26" s="18">
        <v>1</v>
      </c>
      <c r="G26" s="19">
        <v>4</v>
      </c>
      <c r="H26" s="20" t="s">
        <v>4</v>
      </c>
      <c r="I26" s="21" t="s">
        <v>3</v>
      </c>
      <c r="J26" s="22">
        <v>0</v>
      </c>
      <c r="K26" s="23">
        <v>0</v>
      </c>
      <c r="L26" s="80">
        <f t="shared" si="0"/>
        <v>16180</v>
      </c>
      <c r="M26" s="24"/>
      <c r="N26" s="3"/>
      <c r="O26" s="61">
        <v>14674.119000000001</v>
      </c>
      <c r="P26" s="64">
        <f t="shared" si="1"/>
        <v>1505.8809999999994</v>
      </c>
      <c r="R26" s="25">
        <v>16180000</v>
      </c>
    </row>
    <row r="27" spans="1:18" hidden="1">
      <c r="A27" s="92" t="s">
        <v>38</v>
      </c>
      <c r="B27" s="92"/>
      <c r="C27" s="92"/>
      <c r="D27" s="92"/>
      <c r="E27" s="93"/>
      <c r="F27" s="18">
        <v>1</v>
      </c>
      <c r="G27" s="19">
        <v>4</v>
      </c>
      <c r="H27" s="20" t="s">
        <v>62</v>
      </c>
      <c r="I27" s="21" t="s">
        <v>37</v>
      </c>
      <c r="J27" s="22">
        <v>0</v>
      </c>
      <c r="K27" s="23">
        <v>0</v>
      </c>
      <c r="L27" s="80">
        <f t="shared" si="0"/>
        <v>8423</v>
      </c>
      <c r="M27" s="24"/>
      <c r="N27" s="3"/>
      <c r="O27" s="61"/>
      <c r="P27" s="64">
        <f t="shared" si="1"/>
        <v>8423</v>
      </c>
      <c r="R27" s="25">
        <v>8423000</v>
      </c>
    </row>
    <row r="28" spans="1:18" hidden="1">
      <c r="A28" s="92" t="s">
        <v>36</v>
      </c>
      <c r="B28" s="92"/>
      <c r="C28" s="92"/>
      <c r="D28" s="92"/>
      <c r="E28" s="93"/>
      <c r="F28" s="18">
        <v>1</v>
      </c>
      <c r="G28" s="19">
        <v>4</v>
      </c>
      <c r="H28" s="20" t="s">
        <v>62</v>
      </c>
      <c r="I28" s="21" t="s">
        <v>34</v>
      </c>
      <c r="J28" s="22">
        <v>0</v>
      </c>
      <c r="K28" s="23">
        <v>0</v>
      </c>
      <c r="L28" s="80">
        <f t="shared" si="0"/>
        <v>2544</v>
      </c>
      <c r="M28" s="24"/>
      <c r="N28" s="3"/>
      <c r="O28" s="61"/>
      <c r="P28" s="64">
        <f t="shared" si="1"/>
        <v>2544</v>
      </c>
      <c r="R28" s="25">
        <v>2544000</v>
      </c>
    </row>
    <row r="29" spans="1:18" hidden="1">
      <c r="A29" s="92" t="s">
        <v>33</v>
      </c>
      <c r="B29" s="92"/>
      <c r="C29" s="92"/>
      <c r="D29" s="92"/>
      <c r="E29" s="93"/>
      <c r="F29" s="18">
        <v>1</v>
      </c>
      <c r="G29" s="19">
        <v>4</v>
      </c>
      <c r="H29" s="20" t="s">
        <v>76</v>
      </c>
      <c r="I29" s="21" t="s">
        <v>32</v>
      </c>
      <c r="J29" s="22">
        <v>0</v>
      </c>
      <c r="K29" s="23">
        <v>0</v>
      </c>
      <c r="L29" s="80">
        <f t="shared" si="0"/>
        <v>60</v>
      </c>
      <c r="M29" s="24"/>
      <c r="N29" s="3"/>
      <c r="O29" s="61"/>
      <c r="P29" s="64">
        <f t="shared" si="1"/>
        <v>60</v>
      </c>
      <c r="R29" s="25">
        <v>60000</v>
      </c>
    </row>
    <row r="30" spans="1:18" hidden="1">
      <c r="A30" s="92" t="s">
        <v>31</v>
      </c>
      <c r="B30" s="92"/>
      <c r="C30" s="92"/>
      <c r="D30" s="92"/>
      <c r="E30" s="93"/>
      <c r="F30" s="18">
        <v>1</v>
      </c>
      <c r="G30" s="19">
        <v>4</v>
      </c>
      <c r="H30" s="20" t="s">
        <v>76</v>
      </c>
      <c r="I30" s="21" t="s">
        <v>30</v>
      </c>
      <c r="J30" s="22">
        <v>0</v>
      </c>
      <c r="K30" s="23">
        <v>0</v>
      </c>
      <c r="L30" s="80">
        <f t="shared" si="0"/>
        <v>554</v>
      </c>
      <c r="M30" s="24"/>
      <c r="N30" s="3"/>
      <c r="O30" s="61"/>
      <c r="P30" s="64">
        <f t="shared" si="1"/>
        <v>554</v>
      </c>
      <c r="R30" s="25">
        <v>554000</v>
      </c>
    </row>
    <row r="31" spans="1:18" hidden="1">
      <c r="A31" s="92" t="s">
        <v>12</v>
      </c>
      <c r="B31" s="92"/>
      <c r="C31" s="92"/>
      <c r="D31" s="92"/>
      <c r="E31" s="93"/>
      <c r="F31" s="18">
        <v>1</v>
      </c>
      <c r="G31" s="19">
        <v>4</v>
      </c>
      <c r="H31" s="20" t="s">
        <v>76</v>
      </c>
      <c r="I31" s="21" t="s">
        <v>10</v>
      </c>
      <c r="J31" s="22">
        <v>0</v>
      </c>
      <c r="K31" s="23">
        <v>0</v>
      </c>
      <c r="L31" s="80">
        <f t="shared" si="0"/>
        <v>3967</v>
      </c>
      <c r="M31" s="24"/>
      <c r="N31" s="3"/>
      <c r="O31" s="61"/>
      <c r="P31" s="64">
        <f t="shared" si="1"/>
        <v>3967</v>
      </c>
      <c r="R31" s="25">
        <v>3967000</v>
      </c>
    </row>
    <row r="32" spans="1:18" hidden="1">
      <c r="A32" s="92" t="s">
        <v>29</v>
      </c>
      <c r="B32" s="92"/>
      <c r="C32" s="92"/>
      <c r="D32" s="92"/>
      <c r="E32" s="93"/>
      <c r="F32" s="18">
        <v>1</v>
      </c>
      <c r="G32" s="19">
        <v>4</v>
      </c>
      <c r="H32" s="20" t="s">
        <v>76</v>
      </c>
      <c r="I32" s="21" t="s">
        <v>28</v>
      </c>
      <c r="J32" s="22">
        <v>0</v>
      </c>
      <c r="K32" s="23">
        <v>0</v>
      </c>
      <c r="L32" s="80">
        <f t="shared" si="0"/>
        <v>356</v>
      </c>
      <c r="M32" s="24"/>
      <c r="N32" s="3"/>
      <c r="O32" s="61"/>
      <c r="P32" s="64">
        <f t="shared" si="1"/>
        <v>356</v>
      </c>
      <c r="R32" s="25">
        <v>356000</v>
      </c>
    </row>
    <row r="33" spans="1:18" hidden="1">
      <c r="A33" s="92" t="s">
        <v>27</v>
      </c>
      <c r="B33" s="92"/>
      <c r="C33" s="92"/>
      <c r="D33" s="92"/>
      <c r="E33" s="93"/>
      <c r="F33" s="18">
        <v>1</v>
      </c>
      <c r="G33" s="19">
        <v>4</v>
      </c>
      <c r="H33" s="20" t="s">
        <v>76</v>
      </c>
      <c r="I33" s="21" t="s">
        <v>26</v>
      </c>
      <c r="J33" s="22">
        <v>0</v>
      </c>
      <c r="K33" s="23">
        <v>0</v>
      </c>
      <c r="L33" s="80">
        <f t="shared" si="0"/>
        <v>137</v>
      </c>
      <c r="M33" s="24"/>
      <c r="N33" s="3"/>
      <c r="O33" s="61"/>
      <c r="P33" s="64">
        <f t="shared" si="1"/>
        <v>137</v>
      </c>
      <c r="R33" s="25">
        <v>137000</v>
      </c>
    </row>
    <row r="34" spans="1:18" hidden="1">
      <c r="A34" s="92" t="s">
        <v>25</v>
      </c>
      <c r="B34" s="92"/>
      <c r="C34" s="92"/>
      <c r="D34" s="92"/>
      <c r="E34" s="93"/>
      <c r="F34" s="18">
        <v>1</v>
      </c>
      <c r="G34" s="19">
        <v>4</v>
      </c>
      <c r="H34" s="20" t="s">
        <v>76</v>
      </c>
      <c r="I34" s="21" t="s">
        <v>23</v>
      </c>
      <c r="J34" s="22">
        <v>0</v>
      </c>
      <c r="K34" s="23">
        <v>0</v>
      </c>
      <c r="L34" s="80">
        <f t="shared" si="0"/>
        <v>139</v>
      </c>
      <c r="M34" s="24"/>
      <c r="N34" s="3"/>
      <c r="O34" s="61"/>
      <c r="P34" s="64">
        <f t="shared" si="1"/>
        <v>139</v>
      </c>
      <c r="R34" s="25">
        <v>139000</v>
      </c>
    </row>
    <row r="35" spans="1:18">
      <c r="A35" s="92" t="s">
        <v>130</v>
      </c>
      <c r="B35" s="92"/>
      <c r="C35" s="92"/>
      <c r="D35" s="92"/>
      <c r="E35" s="93"/>
      <c r="F35" s="18">
        <v>1</v>
      </c>
      <c r="G35" s="19">
        <v>5</v>
      </c>
      <c r="H35" s="20" t="s">
        <v>4</v>
      </c>
      <c r="I35" s="21" t="s">
        <v>3</v>
      </c>
      <c r="J35" s="22">
        <v>0</v>
      </c>
      <c r="K35" s="23">
        <v>0</v>
      </c>
      <c r="L35" s="80">
        <f t="shared" si="0"/>
        <v>5.8</v>
      </c>
      <c r="M35" s="24"/>
      <c r="N35" s="3"/>
      <c r="O35" s="61">
        <v>48</v>
      </c>
      <c r="P35" s="64">
        <f t="shared" si="1"/>
        <v>-42.2</v>
      </c>
      <c r="R35" s="25">
        <v>5800</v>
      </c>
    </row>
    <row r="36" spans="1:18" hidden="1">
      <c r="A36" s="92" t="s">
        <v>12</v>
      </c>
      <c r="B36" s="92"/>
      <c r="C36" s="92"/>
      <c r="D36" s="92"/>
      <c r="E36" s="93"/>
      <c r="F36" s="18">
        <v>1</v>
      </c>
      <c r="G36" s="19">
        <v>5</v>
      </c>
      <c r="H36" s="20" t="s">
        <v>129</v>
      </c>
      <c r="I36" s="21" t="s">
        <v>10</v>
      </c>
      <c r="J36" s="22">
        <v>0</v>
      </c>
      <c r="K36" s="23">
        <v>0</v>
      </c>
      <c r="L36" s="80">
        <f t="shared" si="0"/>
        <v>5.8</v>
      </c>
      <c r="M36" s="24"/>
      <c r="N36" s="3"/>
      <c r="O36" s="61"/>
      <c r="P36" s="64">
        <f t="shared" si="1"/>
        <v>5.8</v>
      </c>
      <c r="R36" s="25">
        <v>5800</v>
      </c>
    </row>
    <row r="37" spans="1:18" ht="21" customHeight="1">
      <c r="A37" s="92" t="s">
        <v>128</v>
      </c>
      <c r="B37" s="92"/>
      <c r="C37" s="92"/>
      <c r="D37" s="92"/>
      <c r="E37" s="93"/>
      <c r="F37" s="18">
        <v>1</v>
      </c>
      <c r="G37" s="19">
        <v>6</v>
      </c>
      <c r="H37" s="20" t="s">
        <v>4</v>
      </c>
      <c r="I37" s="21" t="s">
        <v>3</v>
      </c>
      <c r="J37" s="22">
        <v>0</v>
      </c>
      <c r="K37" s="23">
        <v>0</v>
      </c>
      <c r="L37" s="80">
        <f t="shared" si="0"/>
        <v>6412.8</v>
      </c>
      <c r="M37" s="24"/>
      <c r="N37" s="3"/>
      <c r="O37" s="61">
        <v>5724.8</v>
      </c>
      <c r="P37" s="64">
        <f t="shared" si="1"/>
        <v>688</v>
      </c>
      <c r="R37" s="25">
        <v>6412800</v>
      </c>
    </row>
    <row r="38" spans="1:18" hidden="1">
      <c r="A38" s="92" t="s">
        <v>38</v>
      </c>
      <c r="B38" s="92"/>
      <c r="C38" s="92"/>
      <c r="D38" s="92"/>
      <c r="E38" s="93"/>
      <c r="F38" s="18">
        <v>1</v>
      </c>
      <c r="G38" s="19">
        <v>6</v>
      </c>
      <c r="H38" s="20" t="s">
        <v>62</v>
      </c>
      <c r="I38" s="21" t="s">
        <v>37</v>
      </c>
      <c r="J38" s="22">
        <v>0</v>
      </c>
      <c r="K38" s="23">
        <v>0</v>
      </c>
      <c r="L38" s="80">
        <f t="shared" si="0"/>
        <v>3109</v>
      </c>
      <c r="M38" s="24"/>
      <c r="N38" s="3"/>
      <c r="O38" s="61"/>
      <c r="P38" s="64">
        <f t="shared" si="1"/>
        <v>3109</v>
      </c>
      <c r="R38" s="25">
        <v>3109000</v>
      </c>
    </row>
    <row r="39" spans="1:18" hidden="1">
      <c r="A39" s="92" t="s">
        <v>36</v>
      </c>
      <c r="B39" s="92"/>
      <c r="C39" s="92"/>
      <c r="D39" s="92"/>
      <c r="E39" s="93"/>
      <c r="F39" s="18">
        <v>1</v>
      </c>
      <c r="G39" s="19">
        <v>6</v>
      </c>
      <c r="H39" s="20" t="s">
        <v>62</v>
      </c>
      <c r="I39" s="21" t="s">
        <v>34</v>
      </c>
      <c r="J39" s="22">
        <v>0</v>
      </c>
      <c r="K39" s="23">
        <v>0</v>
      </c>
      <c r="L39" s="80">
        <f t="shared" si="0"/>
        <v>939</v>
      </c>
      <c r="M39" s="24"/>
      <c r="N39" s="3"/>
      <c r="O39" s="61"/>
      <c r="P39" s="64">
        <f t="shared" si="1"/>
        <v>939</v>
      </c>
      <c r="R39" s="25">
        <v>939000</v>
      </c>
    </row>
    <row r="40" spans="1:18" hidden="1">
      <c r="A40" s="92" t="s">
        <v>33</v>
      </c>
      <c r="B40" s="92"/>
      <c r="C40" s="92"/>
      <c r="D40" s="92"/>
      <c r="E40" s="93"/>
      <c r="F40" s="18">
        <v>1</v>
      </c>
      <c r="G40" s="19">
        <v>6</v>
      </c>
      <c r="H40" s="20" t="s">
        <v>76</v>
      </c>
      <c r="I40" s="21" t="s">
        <v>32</v>
      </c>
      <c r="J40" s="22">
        <v>0</v>
      </c>
      <c r="K40" s="23">
        <v>0</v>
      </c>
      <c r="L40" s="80">
        <f t="shared" si="0"/>
        <v>26</v>
      </c>
      <c r="M40" s="24"/>
      <c r="N40" s="3"/>
      <c r="O40" s="61"/>
      <c r="P40" s="64">
        <f t="shared" si="1"/>
        <v>26</v>
      </c>
      <c r="R40" s="25">
        <v>26000</v>
      </c>
    </row>
    <row r="41" spans="1:18" hidden="1">
      <c r="A41" s="92" t="s">
        <v>31</v>
      </c>
      <c r="B41" s="92"/>
      <c r="C41" s="92"/>
      <c r="D41" s="92"/>
      <c r="E41" s="93"/>
      <c r="F41" s="18">
        <v>1</v>
      </c>
      <c r="G41" s="19">
        <v>6</v>
      </c>
      <c r="H41" s="20" t="s">
        <v>76</v>
      </c>
      <c r="I41" s="21" t="s">
        <v>30</v>
      </c>
      <c r="J41" s="22">
        <v>0</v>
      </c>
      <c r="K41" s="23">
        <v>0</v>
      </c>
      <c r="L41" s="80">
        <f t="shared" si="0"/>
        <v>185</v>
      </c>
      <c r="M41" s="24"/>
      <c r="N41" s="3"/>
      <c r="O41" s="61"/>
      <c r="P41" s="64">
        <f t="shared" si="1"/>
        <v>185</v>
      </c>
      <c r="R41" s="25">
        <v>185000</v>
      </c>
    </row>
    <row r="42" spans="1:18" hidden="1">
      <c r="A42" s="92" t="s">
        <v>12</v>
      </c>
      <c r="B42" s="92"/>
      <c r="C42" s="92"/>
      <c r="D42" s="92"/>
      <c r="E42" s="93"/>
      <c r="F42" s="18">
        <v>1</v>
      </c>
      <c r="G42" s="19">
        <v>6</v>
      </c>
      <c r="H42" s="20" t="s">
        <v>76</v>
      </c>
      <c r="I42" s="21" t="s">
        <v>10</v>
      </c>
      <c r="J42" s="22">
        <v>0</v>
      </c>
      <c r="K42" s="23">
        <v>0</v>
      </c>
      <c r="L42" s="80">
        <f t="shared" si="0"/>
        <v>599.79999999999995</v>
      </c>
      <c r="M42" s="24"/>
      <c r="N42" s="3"/>
      <c r="O42" s="61"/>
      <c r="P42" s="64">
        <f t="shared" si="1"/>
        <v>599.79999999999995</v>
      </c>
      <c r="R42" s="25">
        <v>599800</v>
      </c>
    </row>
    <row r="43" spans="1:18" hidden="1">
      <c r="A43" s="92" t="s">
        <v>29</v>
      </c>
      <c r="B43" s="92"/>
      <c r="C43" s="92"/>
      <c r="D43" s="92"/>
      <c r="E43" s="93"/>
      <c r="F43" s="18">
        <v>1</v>
      </c>
      <c r="G43" s="19">
        <v>6</v>
      </c>
      <c r="H43" s="20" t="s">
        <v>76</v>
      </c>
      <c r="I43" s="21" t="s">
        <v>28</v>
      </c>
      <c r="J43" s="22">
        <v>0</v>
      </c>
      <c r="K43" s="23">
        <v>0</v>
      </c>
      <c r="L43" s="80">
        <f t="shared" si="0"/>
        <v>3</v>
      </c>
      <c r="M43" s="24"/>
      <c r="N43" s="3"/>
      <c r="O43" s="61"/>
      <c r="P43" s="64">
        <f t="shared" si="1"/>
        <v>3</v>
      </c>
      <c r="R43" s="25">
        <v>3000</v>
      </c>
    </row>
    <row r="44" spans="1:18" hidden="1">
      <c r="A44" s="92" t="s">
        <v>27</v>
      </c>
      <c r="B44" s="92"/>
      <c r="C44" s="92"/>
      <c r="D44" s="92"/>
      <c r="E44" s="93"/>
      <c r="F44" s="18">
        <v>1</v>
      </c>
      <c r="G44" s="19">
        <v>6</v>
      </c>
      <c r="H44" s="20" t="s">
        <v>76</v>
      </c>
      <c r="I44" s="21" t="s">
        <v>26</v>
      </c>
      <c r="J44" s="22">
        <v>0</v>
      </c>
      <c r="K44" s="23">
        <v>0</v>
      </c>
      <c r="L44" s="80">
        <f t="shared" si="0"/>
        <v>3</v>
      </c>
      <c r="M44" s="24"/>
      <c r="N44" s="3"/>
      <c r="O44" s="61"/>
      <c r="P44" s="64">
        <f t="shared" si="1"/>
        <v>3</v>
      </c>
      <c r="R44" s="25">
        <v>3000</v>
      </c>
    </row>
    <row r="45" spans="1:18" hidden="1">
      <c r="A45" s="92" t="s">
        <v>25</v>
      </c>
      <c r="B45" s="92"/>
      <c r="C45" s="92"/>
      <c r="D45" s="92"/>
      <c r="E45" s="93"/>
      <c r="F45" s="18">
        <v>1</v>
      </c>
      <c r="G45" s="19">
        <v>6</v>
      </c>
      <c r="H45" s="20" t="s">
        <v>76</v>
      </c>
      <c r="I45" s="21" t="s">
        <v>23</v>
      </c>
      <c r="J45" s="22">
        <v>0</v>
      </c>
      <c r="K45" s="23">
        <v>0</v>
      </c>
      <c r="L45" s="80">
        <f t="shared" si="0"/>
        <v>2</v>
      </c>
      <c r="M45" s="24"/>
      <c r="N45" s="3"/>
      <c r="O45" s="61"/>
      <c r="P45" s="64">
        <f t="shared" si="1"/>
        <v>2</v>
      </c>
      <c r="R45" s="25">
        <v>2000</v>
      </c>
    </row>
    <row r="46" spans="1:18" hidden="1">
      <c r="A46" s="92" t="s">
        <v>38</v>
      </c>
      <c r="B46" s="92"/>
      <c r="C46" s="92"/>
      <c r="D46" s="92"/>
      <c r="E46" s="93"/>
      <c r="F46" s="18">
        <v>1</v>
      </c>
      <c r="G46" s="19">
        <v>6</v>
      </c>
      <c r="H46" s="20" t="s">
        <v>127</v>
      </c>
      <c r="I46" s="21" t="s">
        <v>37</v>
      </c>
      <c r="J46" s="22">
        <v>0</v>
      </c>
      <c r="K46" s="23">
        <v>0</v>
      </c>
      <c r="L46" s="80">
        <f t="shared" si="0"/>
        <v>1115</v>
      </c>
      <c r="M46" s="24"/>
      <c r="N46" s="3"/>
      <c r="O46" s="61"/>
      <c r="P46" s="64">
        <f t="shared" si="1"/>
        <v>1115</v>
      </c>
      <c r="R46" s="25">
        <v>1115000</v>
      </c>
    </row>
    <row r="47" spans="1:18" hidden="1">
      <c r="A47" s="92" t="s">
        <v>36</v>
      </c>
      <c r="B47" s="92"/>
      <c r="C47" s="92"/>
      <c r="D47" s="92"/>
      <c r="E47" s="93"/>
      <c r="F47" s="18">
        <v>1</v>
      </c>
      <c r="G47" s="19">
        <v>6</v>
      </c>
      <c r="H47" s="20" t="s">
        <v>127</v>
      </c>
      <c r="I47" s="21" t="s">
        <v>34</v>
      </c>
      <c r="J47" s="22">
        <v>0</v>
      </c>
      <c r="K47" s="23">
        <v>0</v>
      </c>
      <c r="L47" s="80">
        <f t="shared" si="0"/>
        <v>337</v>
      </c>
      <c r="M47" s="24"/>
      <c r="N47" s="3"/>
      <c r="O47" s="61"/>
      <c r="P47" s="64">
        <f t="shared" si="1"/>
        <v>337</v>
      </c>
      <c r="R47" s="25">
        <v>337000</v>
      </c>
    </row>
    <row r="48" spans="1:18" ht="24" hidden="1" customHeight="1">
      <c r="A48" s="92" t="s">
        <v>33</v>
      </c>
      <c r="B48" s="92"/>
      <c r="C48" s="92"/>
      <c r="D48" s="92"/>
      <c r="E48" s="93"/>
      <c r="F48" s="18">
        <v>1</v>
      </c>
      <c r="G48" s="19">
        <v>6</v>
      </c>
      <c r="H48" s="20" t="s">
        <v>126</v>
      </c>
      <c r="I48" s="21" t="s">
        <v>32</v>
      </c>
      <c r="J48" s="22">
        <v>0</v>
      </c>
      <c r="K48" s="23">
        <v>0</v>
      </c>
      <c r="L48" s="80">
        <f t="shared" si="0"/>
        <v>27</v>
      </c>
      <c r="M48" s="24"/>
      <c r="N48" s="3"/>
      <c r="O48" s="61"/>
      <c r="P48" s="64">
        <f t="shared" si="1"/>
        <v>27</v>
      </c>
      <c r="R48" s="25">
        <v>27000</v>
      </c>
    </row>
    <row r="49" spans="1:18" ht="15" hidden="1" customHeight="1">
      <c r="A49" s="92" t="s">
        <v>12</v>
      </c>
      <c r="B49" s="92"/>
      <c r="C49" s="92"/>
      <c r="D49" s="92"/>
      <c r="E49" s="93"/>
      <c r="F49" s="18">
        <v>1</v>
      </c>
      <c r="G49" s="19">
        <v>6</v>
      </c>
      <c r="H49" s="20" t="s">
        <v>126</v>
      </c>
      <c r="I49" s="21" t="s">
        <v>10</v>
      </c>
      <c r="J49" s="22">
        <v>0</v>
      </c>
      <c r="K49" s="23">
        <v>0</v>
      </c>
      <c r="L49" s="80">
        <f t="shared" si="0"/>
        <v>67</v>
      </c>
      <c r="M49" s="24"/>
      <c r="N49" s="3"/>
      <c r="O49" s="61"/>
      <c r="P49" s="64">
        <f t="shared" si="1"/>
        <v>67</v>
      </c>
      <c r="R49" s="25">
        <v>67000</v>
      </c>
    </row>
    <row r="50" spans="1:18">
      <c r="A50" s="92" t="s">
        <v>125</v>
      </c>
      <c r="B50" s="92"/>
      <c r="C50" s="92"/>
      <c r="D50" s="92"/>
      <c r="E50" s="93"/>
      <c r="F50" s="18">
        <v>1</v>
      </c>
      <c r="G50" s="19">
        <v>11</v>
      </c>
      <c r="H50" s="20" t="s">
        <v>4</v>
      </c>
      <c r="I50" s="21" t="s">
        <v>3</v>
      </c>
      <c r="J50" s="22">
        <v>0</v>
      </c>
      <c r="K50" s="23">
        <v>0</v>
      </c>
      <c r="L50" s="80">
        <f t="shared" si="0"/>
        <v>50</v>
      </c>
      <c r="M50" s="24"/>
      <c r="N50" s="3"/>
      <c r="O50" s="61">
        <v>100</v>
      </c>
      <c r="P50" s="64">
        <f t="shared" si="1"/>
        <v>-50</v>
      </c>
      <c r="R50" s="25">
        <v>50000</v>
      </c>
    </row>
    <row r="51" spans="1:18" hidden="1">
      <c r="A51" s="92" t="s">
        <v>12</v>
      </c>
      <c r="B51" s="92"/>
      <c r="C51" s="92"/>
      <c r="D51" s="92"/>
      <c r="E51" s="93"/>
      <c r="F51" s="18">
        <v>1</v>
      </c>
      <c r="G51" s="19">
        <v>11</v>
      </c>
      <c r="H51" s="20" t="s">
        <v>124</v>
      </c>
      <c r="I51" s="21" t="s">
        <v>10</v>
      </c>
      <c r="J51" s="22">
        <v>0</v>
      </c>
      <c r="K51" s="23">
        <v>0</v>
      </c>
      <c r="L51" s="80">
        <f t="shared" si="0"/>
        <v>50</v>
      </c>
      <c r="M51" s="24"/>
      <c r="N51" s="3"/>
      <c r="O51" s="61"/>
      <c r="P51" s="64">
        <f t="shared" si="1"/>
        <v>50</v>
      </c>
      <c r="R51" s="25">
        <v>50000</v>
      </c>
    </row>
    <row r="52" spans="1:18" hidden="1">
      <c r="A52" s="92" t="s">
        <v>123</v>
      </c>
      <c r="B52" s="92"/>
      <c r="C52" s="92"/>
      <c r="D52" s="92"/>
      <c r="E52" s="93"/>
      <c r="F52" s="18">
        <v>1</v>
      </c>
      <c r="G52" s="19">
        <v>11</v>
      </c>
      <c r="H52" s="20" t="s">
        <v>4</v>
      </c>
      <c r="I52" s="21" t="s">
        <v>3</v>
      </c>
      <c r="J52" s="22">
        <v>0</v>
      </c>
      <c r="K52" s="23">
        <v>0</v>
      </c>
      <c r="L52" s="80">
        <f t="shared" si="0"/>
        <v>441.7</v>
      </c>
      <c r="M52" s="24"/>
      <c r="N52" s="3"/>
      <c r="O52" s="61"/>
      <c r="P52" s="64">
        <f t="shared" si="1"/>
        <v>441.7</v>
      </c>
      <c r="R52" s="25">
        <v>441700</v>
      </c>
    </row>
    <row r="53" spans="1:18" hidden="1">
      <c r="A53" s="92" t="s">
        <v>38</v>
      </c>
      <c r="B53" s="92"/>
      <c r="C53" s="92"/>
      <c r="D53" s="92"/>
      <c r="E53" s="93"/>
      <c r="F53" s="18">
        <v>1</v>
      </c>
      <c r="G53" s="19">
        <v>11</v>
      </c>
      <c r="H53" s="20" t="s">
        <v>122</v>
      </c>
      <c r="I53" s="21" t="s">
        <v>37</v>
      </c>
      <c r="J53" s="22">
        <v>0</v>
      </c>
      <c r="K53" s="23">
        <v>0</v>
      </c>
      <c r="L53" s="80">
        <f t="shared" si="0"/>
        <v>308</v>
      </c>
      <c r="M53" s="24"/>
      <c r="N53" s="3"/>
      <c r="O53" s="61"/>
      <c r="P53" s="64">
        <f t="shared" si="1"/>
        <v>308</v>
      </c>
      <c r="R53" s="25">
        <v>308000</v>
      </c>
    </row>
    <row r="54" spans="1:18" hidden="1">
      <c r="A54" s="92" t="s">
        <v>33</v>
      </c>
      <c r="B54" s="92"/>
      <c r="C54" s="92"/>
      <c r="D54" s="92"/>
      <c r="E54" s="93"/>
      <c r="F54" s="18">
        <v>1</v>
      </c>
      <c r="G54" s="19">
        <v>11</v>
      </c>
      <c r="H54" s="20" t="s">
        <v>122</v>
      </c>
      <c r="I54" s="21" t="s">
        <v>32</v>
      </c>
      <c r="J54" s="22">
        <v>0</v>
      </c>
      <c r="K54" s="23">
        <v>0</v>
      </c>
      <c r="L54" s="80">
        <f t="shared" si="0"/>
        <v>6</v>
      </c>
      <c r="M54" s="24"/>
      <c r="N54" s="3"/>
      <c r="O54" s="61"/>
      <c r="P54" s="64">
        <f t="shared" si="1"/>
        <v>6</v>
      </c>
      <c r="R54" s="25">
        <v>6000</v>
      </c>
    </row>
    <row r="55" spans="1:18" hidden="1">
      <c r="A55" s="92" t="s">
        <v>36</v>
      </c>
      <c r="B55" s="92"/>
      <c r="C55" s="92"/>
      <c r="D55" s="92"/>
      <c r="E55" s="93"/>
      <c r="F55" s="18">
        <v>1</v>
      </c>
      <c r="G55" s="19">
        <v>11</v>
      </c>
      <c r="H55" s="20" t="s">
        <v>122</v>
      </c>
      <c r="I55" s="21" t="s">
        <v>34</v>
      </c>
      <c r="J55" s="22">
        <v>0</v>
      </c>
      <c r="K55" s="23">
        <v>0</v>
      </c>
      <c r="L55" s="80">
        <f t="shared" si="0"/>
        <v>93</v>
      </c>
      <c r="M55" s="24"/>
      <c r="N55" s="3"/>
      <c r="O55" s="61"/>
      <c r="P55" s="64">
        <f t="shared" si="1"/>
        <v>93</v>
      </c>
      <c r="R55" s="25">
        <v>93000</v>
      </c>
    </row>
    <row r="56" spans="1:18" hidden="1">
      <c r="A56" s="92" t="s">
        <v>12</v>
      </c>
      <c r="B56" s="92"/>
      <c r="C56" s="92"/>
      <c r="D56" s="92"/>
      <c r="E56" s="93"/>
      <c r="F56" s="18">
        <v>1</v>
      </c>
      <c r="G56" s="19">
        <v>11</v>
      </c>
      <c r="H56" s="20" t="s">
        <v>122</v>
      </c>
      <c r="I56" s="21" t="s">
        <v>10</v>
      </c>
      <c r="J56" s="22">
        <v>0</v>
      </c>
      <c r="K56" s="23">
        <v>0</v>
      </c>
      <c r="L56" s="80">
        <f t="shared" si="0"/>
        <v>34.700000000000003</v>
      </c>
      <c r="M56" s="24"/>
      <c r="N56" s="3"/>
      <c r="O56" s="61"/>
      <c r="P56" s="64">
        <f t="shared" si="1"/>
        <v>34.700000000000003</v>
      </c>
      <c r="R56" s="25">
        <v>34700</v>
      </c>
    </row>
    <row r="57" spans="1:18">
      <c r="A57" s="85" t="s">
        <v>123</v>
      </c>
      <c r="B57" s="86"/>
      <c r="C57" s="86"/>
      <c r="D57" s="86"/>
      <c r="E57" s="87"/>
      <c r="F57" s="18">
        <v>1</v>
      </c>
      <c r="G57" s="19">
        <v>13</v>
      </c>
      <c r="H57" s="20"/>
      <c r="I57" s="21"/>
      <c r="J57" s="22"/>
      <c r="K57" s="23"/>
      <c r="L57" s="80">
        <v>441.7</v>
      </c>
      <c r="M57" s="24"/>
      <c r="N57" s="3"/>
      <c r="O57" s="61">
        <v>393.9</v>
      </c>
      <c r="P57" s="64">
        <f t="shared" si="1"/>
        <v>47.800000000000011</v>
      </c>
      <c r="R57" s="25"/>
    </row>
    <row r="58" spans="1:18">
      <c r="A58" s="94" t="s">
        <v>121</v>
      </c>
      <c r="B58" s="94"/>
      <c r="C58" s="94"/>
      <c r="D58" s="94"/>
      <c r="E58" s="95"/>
      <c r="F58" s="44">
        <v>2</v>
      </c>
      <c r="G58" s="45">
        <v>0</v>
      </c>
      <c r="H58" s="46" t="s">
        <v>4</v>
      </c>
      <c r="I58" s="47" t="s">
        <v>3</v>
      </c>
      <c r="J58" s="48">
        <v>0</v>
      </c>
      <c r="K58" s="49">
        <v>0</v>
      </c>
      <c r="L58" s="81">
        <f t="shared" si="0"/>
        <v>1123.2</v>
      </c>
      <c r="M58" s="50"/>
      <c r="N58" s="51"/>
      <c r="O58" s="62">
        <v>1020.2</v>
      </c>
      <c r="P58" s="65">
        <f>L58-O58</f>
        <v>103</v>
      </c>
      <c r="R58" s="25">
        <v>1123200</v>
      </c>
    </row>
    <row r="59" spans="1:18" ht="13.5" customHeight="1">
      <c r="A59" s="92" t="s">
        <v>120</v>
      </c>
      <c r="B59" s="92"/>
      <c r="C59" s="92"/>
      <c r="D59" s="92"/>
      <c r="E59" s="93"/>
      <c r="F59" s="18">
        <v>2</v>
      </c>
      <c r="G59" s="19">
        <v>3</v>
      </c>
      <c r="H59" s="20" t="s">
        <v>4</v>
      </c>
      <c r="I59" s="21" t="s">
        <v>3</v>
      </c>
      <c r="J59" s="22">
        <v>0</v>
      </c>
      <c r="K59" s="23">
        <v>0</v>
      </c>
      <c r="L59" s="80">
        <f t="shared" si="0"/>
        <v>1123.2</v>
      </c>
      <c r="M59" s="24"/>
      <c r="N59" s="3"/>
      <c r="O59" s="61"/>
      <c r="P59" s="42"/>
      <c r="R59" s="25">
        <v>1123200</v>
      </c>
    </row>
    <row r="60" spans="1:18" hidden="1">
      <c r="A60" s="92" t="s">
        <v>67</v>
      </c>
      <c r="B60" s="92"/>
      <c r="C60" s="92"/>
      <c r="D60" s="92"/>
      <c r="E60" s="93"/>
      <c r="F60" s="18">
        <v>2</v>
      </c>
      <c r="G60" s="19">
        <v>3</v>
      </c>
      <c r="H60" s="20" t="s">
        <v>119</v>
      </c>
      <c r="I60" s="21" t="s">
        <v>66</v>
      </c>
      <c r="J60" s="22">
        <v>0</v>
      </c>
      <c r="K60" s="23">
        <v>0</v>
      </c>
      <c r="L60" s="80">
        <f t="shared" si="0"/>
        <v>784</v>
      </c>
      <c r="M60" s="24"/>
      <c r="N60" s="3"/>
      <c r="O60" s="61"/>
      <c r="P60" s="42"/>
      <c r="R60" s="25">
        <v>784000</v>
      </c>
    </row>
    <row r="61" spans="1:18" hidden="1">
      <c r="A61" s="92" t="s">
        <v>80</v>
      </c>
      <c r="B61" s="92"/>
      <c r="C61" s="92"/>
      <c r="D61" s="92"/>
      <c r="E61" s="93"/>
      <c r="F61" s="18">
        <v>2</v>
      </c>
      <c r="G61" s="19">
        <v>3</v>
      </c>
      <c r="H61" s="20" t="s">
        <v>119</v>
      </c>
      <c r="I61" s="21" t="s">
        <v>79</v>
      </c>
      <c r="J61" s="22">
        <v>0</v>
      </c>
      <c r="K61" s="23">
        <v>0</v>
      </c>
      <c r="L61" s="80">
        <f t="shared" si="0"/>
        <v>7</v>
      </c>
      <c r="M61" s="24"/>
      <c r="N61" s="3"/>
      <c r="O61" s="61"/>
      <c r="P61" s="42"/>
      <c r="R61" s="25">
        <v>7000</v>
      </c>
    </row>
    <row r="62" spans="1:18" hidden="1">
      <c r="A62" s="92" t="s">
        <v>65</v>
      </c>
      <c r="B62" s="92"/>
      <c r="C62" s="92"/>
      <c r="D62" s="92"/>
      <c r="E62" s="93"/>
      <c r="F62" s="18">
        <v>2</v>
      </c>
      <c r="G62" s="19">
        <v>3</v>
      </c>
      <c r="H62" s="20" t="s">
        <v>119</v>
      </c>
      <c r="I62" s="21" t="s">
        <v>63</v>
      </c>
      <c r="J62" s="22">
        <v>0</v>
      </c>
      <c r="K62" s="23">
        <v>0</v>
      </c>
      <c r="L62" s="80">
        <f t="shared" si="0"/>
        <v>237</v>
      </c>
      <c r="M62" s="24"/>
      <c r="N62" s="3"/>
      <c r="O62" s="61"/>
      <c r="P62" s="42"/>
      <c r="R62" s="25">
        <v>237000</v>
      </c>
    </row>
    <row r="63" spans="1:18" hidden="1">
      <c r="A63" s="92" t="s">
        <v>31</v>
      </c>
      <c r="B63" s="92"/>
      <c r="C63" s="92"/>
      <c r="D63" s="92"/>
      <c r="E63" s="93"/>
      <c r="F63" s="18">
        <v>2</v>
      </c>
      <c r="G63" s="19">
        <v>3</v>
      </c>
      <c r="H63" s="20" t="s">
        <v>119</v>
      </c>
      <c r="I63" s="21" t="s">
        <v>30</v>
      </c>
      <c r="J63" s="22">
        <v>0</v>
      </c>
      <c r="K63" s="23">
        <v>0</v>
      </c>
      <c r="L63" s="80">
        <f t="shared" si="0"/>
        <v>5</v>
      </c>
      <c r="M63" s="24"/>
      <c r="N63" s="3"/>
      <c r="O63" s="61"/>
      <c r="P63" s="42"/>
      <c r="R63" s="25">
        <v>5000</v>
      </c>
    </row>
    <row r="64" spans="1:18" hidden="1">
      <c r="A64" s="92" t="s">
        <v>12</v>
      </c>
      <c r="B64" s="92"/>
      <c r="C64" s="92"/>
      <c r="D64" s="92"/>
      <c r="E64" s="93"/>
      <c r="F64" s="18">
        <v>2</v>
      </c>
      <c r="G64" s="19">
        <v>3</v>
      </c>
      <c r="H64" s="20" t="s">
        <v>119</v>
      </c>
      <c r="I64" s="21" t="s">
        <v>10</v>
      </c>
      <c r="J64" s="22">
        <v>0</v>
      </c>
      <c r="K64" s="23">
        <v>0</v>
      </c>
      <c r="L64" s="80">
        <f t="shared" si="0"/>
        <v>90.2</v>
      </c>
      <c r="M64" s="24"/>
      <c r="N64" s="3"/>
      <c r="O64" s="61"/>
      <c r="P64" s="42"/>
      <c r="R64" s="25">
        <v>90200</v>
      </c>
    </row>
    <row r="65" spans="1:18">
      <c r="A65" s="94" t="s">
        <v>118</v>
      </c>
      <c r="B65" s="94"/>
      <c r="C65" s="94"/>
      <c r="D65" s="94"/>
      <c r="E65" s="95"/>
      <c r="F65" s="44">
        <v>3</v>
      </c>
      <c r="G65" s="45">
        <v>0</v>
      </c>
      <c r="H65" s="46" t="s">
        <v>4</v>
      </c>
      <c r="I65" s="47" t="s">
        <v>3</v>
      </c>
      <c r="J65" s="48">
        <v>0</v>
      </c>
      <c r="K65" s="49">
        <v>0</v>
      </c>
      <c r="L65" s="81">
        <f t="shared" si="0"/>
        <v>3645</v>
      </c>
      <c r="M65" s="50"/>
      <c r="N65" s="51"/>
      <c r="O65" s="62">
        <v>2750.1</v>
      </c>
      <c r="P65" s="65">
        <f>L65-O65</f>
        <v>894.90000000000009</v>
      </c>
      <c r="R65" s="25">
        <v>3645000</v>
      </c>
    </row>
    <row r="66" spans="1:18" ht="25.5" customHeight="1">
      <c r="A66" s="92" t="s">
        <v>117</v>
      </c>
      <c r="B66" s="92"/>
      <c r="C66" s="92"/>
      <c r="D66" s="92"/>
      <c r="E66" s="93"/>
      <c r="F66" s="18">
        <v>3</v>
      </c>
      <c r="G66" s="19">
        <v>9</v>
      </c>
      <c r="H66" s="20" t="s">
        <v>4</v>
      </c>
      <c r="I66" s="21" t="s">
        <v>3</v>
      </c>
      <c r="J66" s="22">
        <v>0</v>
      </c>
      <c r="K66" s="23">
        <v>0</v>
      </c>
      <c r="L66" s="80">
        <f t="shared" si="0"/>
        <v>1665</v>
      </c>
      <c r="M66" s="24"/>
      <c r="N66" s="3"/>
      <c r="O66" s="61">
        <v>1393.2</v>
      </c>
      <c r="P66" s="64">
        <f t="shared" ref="P66:P72" si="2">L66-O66</f>
        <v>271.79999999999995</v>
      </c>
      <c r="R66" s="25">
        <v>1665000</v>
      </c>
    </row>
    <row r="67" spans="1:18" hidden="1">
      <c r="A67" s="92" t="s">
        <v>67</v>
      </c>
      <c r="B67" s="92"/>
      <c r="C67" s="92"/>
      <c r="D67" s="92"/>
      <c r="E67" s="93"/>
      <c r="F67" s="18">
        <v>3</v>
      </c>
      <c r="G67" s="19">
        <v>9</v>
      </c>
      <c r="H67" s="20" t="s">
        <v>116</v>
      </c>
      <c r="I67" s="21" t="s">
        <v>66</v>
      </c>
      <c r="J67" s="22">
        <v>0</v>
      </c>
      <c r="K67" s="23">
        <v>0</v>
      </c>
      <c r="L67" s="80">
        <f t="shared" si="0"/>
        <v>1125</v>
      </c>
      <c r="M67" s="24"/>
      <c r="N67" s="3"/>
      <c r="O67" s="61"/>
      <c r="P67" s="64">
        <f t="shared" si="2"/>
        <v>1125</v>
      </c>
      <c r="R67" s="25">
        <v>1125000</v>
      </c>
    </row>
    <row r="68" spans="1:18" hidden="1">
      <c r="A68" s="92" t="s">
        <v>80</v>
      </c>
      <c r="B68" s="92"/>
      <c r="C68" s="92"/>
      <c r="D68" s="92"/>
      <c r="E68" s="93"/>
      <c r="F68" s="18">
        <v>3</v>
      </c>
      <c r="G68" s="19">
        <v>9</v>
      </c>
      <c r="H68" s="20" t="s">
        <v>116</v>
      </c>
      <c r="I68" s="21" t="s">
        <v>79</v>
      </c>
      <c r="J68" s="22">
        <v>0</v>
      </c>
      <c r="K68" s="23">
        <v>0</v>
      </c>
      <c r="L68" s="80">
        <f t="shared" si="0"/>
        <v>13</v>
      </c>
      <c r="M68" s="24"/>
      <c r="N68" s="3"/>
      <c r="O68" s="61"/>
      <c r="P68" s="64">
        <f t="shared" si="2"/>
        <v>13</v>
      </c>
      <c r="R68" s="25">
        <v>13000</v>
      </c>
    </row>
    <row r="69" spans="1:18" hidden="1">
      <c r="A69" s="92" t="s">
        <v>65</v>
      </c>
      <c r="B69" s="92"/>
      <c r="C69" s="92"/>
      <c r="D69" s="92"/>
      <c r="E69" s="93"/>
      <c r="F69" s="18">
        <v>3</v>
      </c>
      <c r="G69" s="19">
        <v>9</v>
      </c>
      <c r="H69" s="20" t="s">
        <v>116</v>
      </c>
      <c r="I69" s="21" t="s">
        <v>63</v>
      </c>
      <c r="J69" s="22">
        <v>0</v>
      </c>
      <c r="K69" s="23">
        <v>0</v>
      </c>
      <c r="L69" s="80">
        <f t="shared" si="0"/>
        <v>340</v>
      </c>
      <c r="M69" s="24"/>
      <c r="N69" s="3"/>
      <c r="O69" s="61"/>
      <c r="P69" s="64">
        <f t="shared" si="2"/>
        <v>340</v>
      </c>
      <c r="R69" s="25">
        <v>340000</v>
      </c>
    </row>
    <row r="70" spans="1:18" hidden="1">
      <c r="A70" s="92" t="s">
        <v>31</v>
      </c>
      <c r="B70" s="92"/>
      <c r="C70" s="92"/>
      <c r="D70" s="92"/>
      <c r="E70" s="93"/>
      <c r="F70" s="18">
        <v>3</v>
      </c>
      <c r="G70" s="19">
        <v>9</v>
      </c>
      <c r="H70" s="20" t="s">
        <v>116</v>
      </c>
      <c r="I70" s="21" t="s">
        <v>30</v>
      </c>
      <c r="J70" s="22">
        <v>0</v>
      </c>
      <c r="K70" s="23">
        <v>0</v>
      </c>
      <c r="L70" s="80">
        <f t="shared" si="0"/>
        <v>16</v>
      </c>
      <c r="M70" s="24"/>
      <c r="N70" s="3"/>
      <c r="O70" s="61"/>
      <c r="P70" s="64">
        <f t="shared" si="2"/>
        <v>16</v>
      </c>
      <c r="R70" s="25">
        <v>16000</v>
      </c>
    </row>
    <row r="71" spans="1:18" ht="12.75" hidden="1" customHeight="1">
      <c r="A71" s="92" t="s">
        <v>12</v>
      </c>
      <c r="B71" s="92"/>
      <c r="C71" s="92"/>
      <c r="D71" s="92"/>
      <c r="E71" s="93"/>
      <c r="F71" s="18">
        <v>3</v>
      </c>
      <c r="G71" s="19">
        <v>9</v>
      </c>
      <c r="H71" s="20" t="s">
        <v>116</v>
      </c>
      <c r="I71" s="21" t="s">
        <v>10</v>
      </c>
      <c r="J71" s="22">
        <v>0</v>
      </c>
      <c r="K71" s="23">
        <v>0</v>
      </c>
      <c r="L71" s="80">
        <f t="shared" si="0"/>
        <v>171</v>
      </c>
      <c r="M71" s="24"/>
      <c r="N71" s="3"/>
      <c r="O71" s="61"/>
      <c r="P71" s="64">
        <f t="shared" si="2"/>
        <v>171</v>
      </c>
      <c r="R71" s="25">
        <v>171000</v>
      </c>
    </row>
    <row r="72" spans="1:18" ht="24.75" customHeight="1">
      <c r="A72" s="92" t="s">
        <v>115</v>
      </c>
      <c r="B72" s="92"/>
      <c r="C72" s="92"/>
      <c r="D72" s="92"/>
      <c r="E72" s="93"/>
      <c r="F72" s="18">
        <v>3</v>
      </c>
      <c r="G72" s="19">
        <v>14</v>
      </c>
      <c r="H72" s="20" t="s">
        <v>4</v>
      </c>
      <c r="I72" s="21" t="s">
        <v>3</v>
      </c>
      <c r="J72" s="22">
        <v>0</v>
      </c>
      <c r="K72" s="23">
        <v>0</v>
      </c>
      <c r="L72" s="80">
        <f t="shared" si="0"/>
        <v>1980</v>
      </c>
      <c r="M72" s="24"/>
      <c r="N72" s="3"/>
      <c r="O72" s="61">
        <v>1356.9</v>
      </c>
      <c r="P72" s="64">
        <f t="shared" si="2"/>
        <v>623.09999999999991</v>
      </c>
      <c r="R72" s="25">
        <v>1980000</v>
      </c>
    </row>
    <row r="73" spans="1:18" hidden="1">
      <c r="A73" s="92" t="s">
        <v>12</v>
      </c>
      <c r="B73" s="92"/>
      <c r="C73" s="92"/>
      <c r="D73" s="92"/>
      <c r="E73" s="93"/>
      <c r="F73" s="18">
        <v>3</v>
      </c>
      <c r="G73" s="19">
        <v>14</v>
      </c>
      <c r="H73" s="20" t="s">
        <v>114</v>
      </c>
      <c r="I73" s="21" t="s">
        <v>10</v>
      </c>
      <c r="J73" s="22">
        <v>0</v>
      </c>
      <c r="K73" s="23">
        <v>0</v>
      </c>
      <c r="L73" s="80">
        <f t="shared" si="0"/>
        <v>10</v>
      </c>
      <c r="M73" s="24"/>
      <c r="N73" s="3"/>
      <c r="O73" s="61"/>
      <c r="P73" s="42"/>
      <c r="R73" s="25">
        <v>10000</v>
      </c>
    </row>
    <row r="74" spans="1:18" hidden="1">
      <c r="A74" s="92" t="s">
        <v>12</v>
      </c>
      <c r="B74" s="92"/>
      <c r="C74" s="92"/>
      <c r="D74" s="92"/>
      <c r="E74" s="93"/>
      <c r="F74" s="18">
        <v>3</v>
      </c>
      <c r="G74" s="19">
        <v>14</v>
      </c>
      <c r="H74" s="20" t="s">
        <v>113</v>
      </c>
      <c r="I74" s="21" t="s">
        <v>10</v>
      </c>
      <c r="J74" s="22">
        <v>0</v>
      </c>
      <c r="K74" s="23">
        <v>0</v>
      </c>
      <c r="L74" s="80">
        <f t="shared" si="0"/>
        <v>371</v>
      </c>
      <c r="M74" s="24"/>
      <c r="N74" s="3"/>
      <c r="O74" s="61"/>
      <c r="P74" s="42"/>
      <c r="R74" s="25">
        <v>371000</v>
      </c>
    </row>
    <row r="75" spans="1:18" hidden="1">
      <c r="A75" s="92" t="s">
        <v>67</v>
      </c>
      <c r="B75" s="92"/>
      <c r="C75" s="92"/>
      <c r="D75" s="92"/>
      <c r="E75" s="93"/>
      <c r="F75" s="18">
        <v>3</v>
      </c>
      <c r="G75" s="19">
        <v>14</v>
      </c>
      <c r="H75" s="20" t="s">
        <v>112</v>
      </c>
      <c r="I75" s="21" t="s">
        <v>66</v>
      </c>
      <c r="J75" s="22">
        <v>0</v>
      </c>
      <c r="K75" s="23">
        <v>0</v>
      </c>
      <c r="L75" s="80">
        <f t="shared" si="0"/>
        <v>823</v>
      </c>
      <c r="M75" s="24"/>
      <c r="N75" s="3"/>
      <c r="O75" s="61"/>
      <c r="P75" s="42"/>
      <c r="R75" s="25">
        <v>823000</v>
      </c>
    </row>
    <row r="76" spans="1:18" hidden="1">
      <c r="A76" s="92" t="s">
        <v>65</v>
      </c>
      <c r="B76" s="92"/>
      <c r="C76" s="92"/>
      <c r="D76" s="92"/>
      <c r="E76" s="93"/>
      <c r="F76" s="18">
        <v>3</v>
      </c>
      <c r="G76" s="19">
        <v>14</v>
      </c>
      <c r="H76" s="20" t="s">
        <v>112</v>
      </c>
      <c r="I76" s="21" t="s">
        <v>63</v>
      </c>
      <c r="J76" s="22">
        <v>0</v>
      </c>
      <c r="K76" s="23">
        <v>0</v>
      </c>
      <c r="L76" s="80">
        <f t="shared" si="0"/>
        <v>248</v>
      </c>
      <c r="M76" s="24"/>
      <c r="N76" s="3"/>
      <c r="O76" s="61"/>
      <c r="P76" s="42"/>
      <c r="R76" s="25">
        <v>248000</v>
      </c>
    </row>
    <row r="77" spans="1:18" ht="15.75" customHeight="1">
      <c r="A77" s="92" t="s">
        <v>12</v>
      </c>
      <c r="B77" s="92"/>
      <c r="C77" s="92"/>
      <c r="D77" s="92"/>
      <c r="E77" s="93"/>
      <c r="F77" s="18">
        <v>3</v>
      </c>
      <c r="G77" s="19">
        <v>14</v>
      </c>
      <c r="H77" s="20" t="s">
        <v>112</v>
      </c>
      <c r="I77" s="21" t="s">
        <v>10</v>
      </c>
      <c r="J77" s="22">
        <v>0</v>
      </c>
      <c r="K77" s="23">
        <v>0</v>
      </c>
      <c r="L77" s="80">
        <f t="shared" ref="L77:L141" si="3">R77/1000</f>
        <v>528</v>
      </c>
      <c r="M77" s="24"/>
      <c r="N77" s="3"/>
      <c r="O77" s="61"/>
      <c r="P77" s="42"/>
      <c r="R77" s="25">
        <v>528000</v>
      </c>
    </row>
    <row r="78" spans="1:18">
      <c r="A78" s="94" t="s">
        <v>111</v>
      </c>
      <c r="B78" s="94"/>
      <c r="C78" s="94"/>
      <c r="D78" s="94"/>
      <c r="E78" s="95"/>
      <c r="F78" s="44">
        <v>4</v>
      </c>
      <c r="G78" s="45">
        <v>0</v>
      </c>
      <c r="H78" s="46" t="s">
        <v>4</v>
      </c>
      <c r="I78" s="47" t="s">
        <v>3</v>
      </c>
      <c r="J78" s="48">
        <v>0</v>
      </c>
      <c r="K78" s="49">
        <v>0</v>
      </c>
      <c r="L78" s="81">
        <f t="shared" si="3"/>
        <v>5766</v>
      </c>
      <c r="M78" s="50"/>
      <c r="N78" s="51"/>
      <c r="O78" s="62">
        <v>11332.4</v>
      </c>
      <c r="P78" s="65">
        <f>L78-O78</f>
        <v>-5566.4</v>
      </c>
      <c r="R78" s="25">
        <v>5766000</v>
      </c>
    </row>
    <row r="79" spans="1:18">
      <c r="A79" s="92" t="s">
        <v>110</v>
      </c>
      <c r="B79" s="92"/>
      <c r="C79" s="92"/>
      <c r="D79" s="92"/>
      <c r="E79" s="93"/>
      <c r="F79" s="18">
        <v>4</v>
      </c>
      <c r="G79" s="19">
        <v>9</v>
      </c>
      <c r="H79" s="20" t="s">
        <v>4</v>
      </c>
      <c r="I79" s="21" t="s">
        <v>3</v>
      </c>
      <c r="J79" s="22">
        <v>0</v>
      </c>
      <c r="K79" s="23">
        <v>0</v>
      </c>
      <c r="L79" s="80">
        <f t="shared" si="3"/>
        <v>1299</v>
      </c>
      <c r="M79" s="24"/>
      <c r="N79" s="3"/>
      <c r="O79" s="61">
        <v>5938</v>
      </c>
      <c r="P79" s="64">
        <f t="shared" ref="P79:P81" si="4">L79-O79</f>
        <v>-4639</v>
      </c>
      <c r="R79" s="25">
        <v>1299000</v>
      </c>
    </row>
    <row r="80" spans="1:18" hidden="1">
      <c r="A80" s="92" t="s">
        <v>12</v>
      </c>
      <c r="B80" s="92"/>
      <c r="C80" s="92"/>
      <c r="D80" s="92"/>
      <c r="E80" s="93"/>
      <c r="F80" s="18">
        <v>4</v>
      </c>
      <c r="G80" s="19">
        <v>9</v>
      </c>
      <c r="H80" s="20" t="s">
        <v>109</v>
      </c>
      <c r="I80" s="21" t="s">
        <v>10</v>
      </c>
      <c r="J80" s="22">
        <v>0</v>
      </c>
      <c r="K80" s="23">
        <v>0</v>
      </c>
      <c r="L80" s="80">
        <f t="shared" si="3"/>
        <v>1299</v>
      </c>
      <c r="M80" s="24"/>
      <c r="N80" s="3"/>
      <c r="O80" s="61"/>
      <c r="P80" s="64">
        <f t="shared" si="4"/>
        <v>1299</v>
      </c>
      <c r="R80" s="25">
        <v>1299000</v>
      </c>
    </row>
    <row r="81" spans="1:18">
      <c r="A81" s="92" t="s">
        <v>108</v>
      </c>
      <c r="B81" s="92"/>
      <c r="C81" s="92"/>
      <c r="D81" s="92"/>
      <c r="E81" s="93"/>
      <c r="F81" s="18">
        <v>4</v>
      </c>
      <c r="G81" s="19">
        <v>12</v>
      </c>
      <c r="H81" s="20" t="s">
        <v>4</v>
      </c>
      <c r="I81" s="21" t="s">
        <v>3</v>
      </c>
      <c r="J81" s="22">
        <v>0</v>
      </c>
      <c r="K81" s="23">
        <v>0</v>
      </c>
      <c r="L81" s="80">
        <f t="shared" si="3"/>
        <v>4467</v>
      </c>
      <c r="M81" s="24"/>
      <c r="N81" s="3"/>
      <c r="O81" s="61">
        <v>5394.4</v>
      </c>
      <c r="P81" s="64">
        <f t="shared" si="4"/>
        <v>-927.39999999999964</v>
      </c>
      <c r="R81" s="25">
        <v>4467000</v>
      </c>
    </row>
    <row r="82" spans="1:18" hidden="1">
      <c r="A82" s="92" t="s">
        <v>67</v>
      </c>
      <c r="B82" s="92"/>
      <c r="C82" s="92"/>
      <c r="D82" s="92"/>
      <c r="E82" s="93"/>
      <c r="F82" s="18">
        <v>4</v>
      </c>
      <c r="G82" s="19">
        <v>12</v>
      </c>
      <c r="H82" s="20" t="s">
        <v>35</v>
      </c>
      <c r="I82" s="21" t="s">
        <v>66</v>
      </c>
      <c r="J82" s="22">
        <v>0</v>
      </c>
      <c r="K82" s="23">
        <v>0</v>
      </c>
      <c r="L82" s="80">
        <f t="shared" si="3"/>
        <v>913</v>
      </c>
      <c r="M82" s="24"/>
      <c r="N82" s="3"/>
      <c r="O82" s="61"/>
      <c r="P82" s="42"/>
      <c r="R82" s="25">
        <v>913000</v>
      </c>
    </row>
    <row r="83" spans="1:18" hidden="1">
      <c r="A83" s="92" t="s">
        <v>65</v>
      </c>
      <c r="B83" s="92"/>
      <c r="C83" s="92"/>
      <c r="D83" s="92"/>
      <c r="E83" s="93"/>
      <c r="F83" s="18">
        <v>4</v>
      </c>
      <c r="G83" s="19">
        <v>12</v>
      </c>
      <c r="H83" s="20" t="s">
        <v>35</v>
      </c>
      <c r="I83" s="21" t="s">
        <v>63</v>
      </c>
      <c r="J83" s="22">
        <v>0</v>
      </c>
      <c r="K83" s="23">
        <v>0</v>
      </c>
      <c r="L83" s="80">
        <f t="shared" si="3"/>
        <v>276</v>
      </c>
      <c r="M83" s="24"/>
      <c r="N83" s="3"/>
      <c r="O83" s="61"/>
      <c r="P83" s="42"/>
      <c r="R83" s="25">
        <v>276000</v>
      </c>
    </row>
    <row r="84" spans="1:18" hidden="1">
      <c r="A84" s="92" t="s">
        <v>12</v>
      </c>
      <c r="B84" s="92"/>
      <c r="C84" s="92"/>
      <c r="D84" s="92"/>
      <c r="E84" s="93"/>
      <c r="F84" s="18">
        <v>4</v>
      </c>
      <c r="G84" s="19">
        <v>12</v>
      </c>
      <c r="H84" s="20" t="s">
        <v>107</v>
      </c>
      <c r="I84" s="21" t="s">
        <v>10</v>
      </c>
      <c r="J84" s="22">
        <v>0</v>
      </c>
      <c r="K84" s="23">
        <v>0</v>
      </c>
      <c r="L84" s="80">
        <f t="shared" si="3"/>
        <v>120</v>
      </c>
      <c r="M84" s="24"/>
      <c r="N84" s="3"/>
      <c r="O84" s="61"/>
      <c r="P84" s="42"/>
      <c r="R84" s="25">
        <v>120000</v>
      </c>
    </row>
    <row r="85" spans="1:18" hidden="1">
      <c r="A85" s="92" t="s">
        <v>12</v>
      </c>
      <c r="B85" s="92"/>
      <c r="C85" s="92"/>
      <c r="D85" s="92"/>
      <c r="E85" s="93"/>
      <c r="F85" s="18">
        <v>4</v>
      </c>
      <c r="G85" s="19">
        <v>12</v>
      </c>
      <c r="H85" s="20" t="s">
        <v>106</v>
      </c>
      <c r="I85" s="21" t="s">
        <v>10</v>
      </c>
      <c r="J85" s="22">
        <v>0</v>
      </c>
      <c r="K85" s="23">
        <v>0</v>
      </c>
      <c r="L85" s="80">
        <f t="shared" si="3"/>
        <v>1000</v>
      </c>
      <c r="M85" s="24"/>
      <c r="N85" s="3"/>
      <c r="O85" s="61"/>
      <c r="P85" s="42"/>
      <c r="R85" s="25">
        <v>1000000</v>
      </c>
    </row>
    <row r="86" spans="1:18" hidden="1">
      <c r="A86" s="92" t="s">
        <v>67</v>
      </c>
      <c r="B86" s="92"/>
      <c r="C86" s="92"/>
      <c r="D86" s="92"/>
      <c r="E86" s="93"/>
      <c r="F86" s="18">
        <v>4</v>
      </c>
      <c r="G86" s="19">
        <v>12</v>
      </c>
      <c r="H86" s="20" t="s">
        <v>62</v>
      </c>
      <c r="I86" s="21" t="s">
        <v>66</v>
      </c>
      <c r="J86" s="22">
        <v>0</v>
      </c>
      <c r="K86" s="23">
        <v>0</v>
      </c>
      <c r="L86" s="80">
        <f t="shared" si="3"/>
        <v>1194</v>
      </c>
      <c r="M86" s="24"/>
      <c r="N86" s="3"/>
      <c r="O86" s="61"/>
      <c r="P86" s="42"/>
      <c r="R86" s="25">
        <v>1194000</v>
      </c>
    </row>
    <row r="87" spans="1:18" hidden="1">
      <c r="A87" s="92" t="s">
        <v>65</v>
      </c>
      <c r="B87" s="92"/>
      <c r="C87" s="92"/>
      <c r="D87" s="92"/>
      <c r="E87" s="93"/>
      <c r="F87" s="18">
        <v>4</v>
      </c>
      <c r="G87" s="19">
        <v>12</v>
      </c>
      <c r="H87" s="20" t="s">
        <v>62</v>
      </c>
      <c r="I87" s="21" t="s">
        <v>63</v>
      </c>
      <c r="J87" s="22">
        <v>0</v>
      </c>
      <c r="K87" s="23">
        <v>0</v>
      </c>
      <c r="L87" s="80">
        <f t="shared" si="3"/>
        <v>360</v>
      </c>
      <c r="M87" s="24"/>
      <c r="N87" s="3"/>
      <c r="O87" s="61"/>
      <c r="P87" s="42"/>
      <c r="R87" s="25">
        <v>360000</v>
      </c>
    </row>
    <row r="88" spans="1:18" hidden="1">
      <c r="A88" s="92" t="s">
        <v>67</v>
      </c>
      <c r="B88" s="92"/>
      <c r="C88" s="92"/>
      <c r="D88" s="92"/>
      <c r="E88" s="93"/>
      <c r="F88" s="18">
        <v>4</v>
      </c>
      <c r="G88" s="19">
        <v>12</v>
      </c>
      <c r="H88" s="20" t="s">
        <v>105</v>
      </c>
      <c r="I88" s="21" t="s">
        <v>66</v>
      </c>
      <c r="J88" s="22">
        <v>0</v>
      </c>
      <c r="K88" s="23">
        <v>0</v>
      </c>
      <c r="L88" s="80">
        <f t="shared" si="3"/>
        <v>464</v>
      </c>
      <c r="M88" s="24"/>
      <c r="N88" s="3"/>
      <c r="O88" s="61"/>
      <c r="P88" s="42"/>
      <c r="R88" s="25">
        <v>464000</v>
      </c>
    </row>
    <row r="89" spans="1:18" hidden="1">
      <c r="A89" s="92" t="s">
        <v>65</v>
      </c>
      <c r="B89" s="92"/>
      <c r="C89" s="92"/>
      <c r="D89" s="92"/>
      <c r="E89" s="93"/>
      <c r="F89" s="18">
        <v>4</v>
      </c>
      <c r="G89" s="19">
        <v>12</v>
      </c>
      <c r="H89" s="20" t="s">
        <v>105</v>
      </c>
      <c r="I89" s="21" t="s">
        <v>63</v>
      </c>
      <c r="J89" s="22">
        <v>0</v>
      </c>
      <c r="K89" s="23">
        <v>0</v>
      </c>
      <c r="L89" s="80">
        <f t="shared" si="3"/>
        <v>140</v>
      </c>
      <c r="M89" s="24"/>
      <c r="N89" s="3"/>
      <c r="O89" s="61"/>
      <c r="P89" s="42"/>
      <c r="R89" s="25">
        <v>140000</v>
      </c>
    </row>
    <row r="90" spans="1:18">
      <c r="A90" s="94" t="s">
        <v>104</v>
      </c>
      <c r="B90" s="94"/>
      <c r="C90" s="94"/>
      <c r="D90" s="94"/>
      <c r="E90" s="95"/>
      <c r="F90" s="44">
        <v>5</v>
      </c>
      <c r="G90" s="45">
        <v>0</v>
      </c>
      <c r="H90" s="46" t="s">
        <v>4</v>
      </c>
      <c r="I90" s="47" t="s">
        <v>3</v>
      </c>
      <c r="J90" s="48">
        <v>0</v>
      </c>
      <c r="K90" s="49">
        <v>0</v>
      </c>
      <c r="L90" s="81">
        <f t="shared" si="3"/>
        <v>3378</v>
      </c>
      <c r="M90" s="50"/>
      <c r="N90" s="51"/>
      <c r="O90" s="62">
        <v>11792.3</v>
      </c>
      <c r="P90" s="65">
        <f>L90-O90</f>
        <v>-8414.2999999999993</v>
      </c>
      <c r="R90" s="25">
        <v>3378000</v>
      </c>
    </row>
    <row r="91" spans="1:18">
      <c r="A91" s="92" t="s">
        <v>103</v>
      </c>
      <c r="B91" s="92"/>
      <c r="C91" s="92"/>
      <c r="D91" s="92"/>
      <c r="E91" s="93"/>
      <c r="F91" s="18">
        <v>5</v>
      </c>
      <c r="G91" s="19">
        <v>1</v>
      </c>
      <c r="H91" s="20" t="s">
        <v>4</v>
      </c>
      <c r="I91" s="21" t="s">
        <v>3</v>
      </c>
      <c r="J91" s="22">
        <v>0</v>
      </c>
      <c r="K91" s="23">
        <v>0</v>
      </c>
      <c r="L91" s="80">
        <f t="shared" si="3"/>
        <v>300</v>
      </c>
      <c r="M91" s="24"/>
      <c r="N91" s="3"/>
      <c r="O91" s="61">
        <v>300</v>
      </c>
      <c r="P91" s="64">
        <f t="shared" ref="P91:P96" si="5">L91-O91</f>
        <v>0</v>
      </c>
      <c r="R91" s="25">
        <v>300000</v>
      </c>
    </row>
    <row r="92" spans="1:18" hidden="1">
      <c r="A92" s="92" t="s">
        <v>102</v>
      </c>
      <c r="B92" s="92"/>
      <c r="C92" s="92"/>
      <c r="D92" s="92"/>
      <c r="E92" s="93"/>
      <c r="F92" s="18">
        <v>5</v>
      </c>
      <c r="G92" s="19">
        <v>1</v>
      </c>
      <c r="H92" s="20" t="s">
        <v>101</v>
      </c>
      <c r="I92" s="21" t="s">
        <v>100</v>
      </c>
      <c r="J92" s="22">
        <v>0</v>
      </c>
      <c r="K92" s="23">
        <v>0</v>
      </c>
      <c r="L92" s="80">
        <f t="shared" si="3"/>
        <v>300</v>
      </c>
      <c r="M92" s="24"/>
      <c r="N92" s="3"/>
      <c r="O92" s="61"/>
      <c r="P92" s="64">
        <f t="shared" si="5"/>
        <v>300</v>
      </c>
      <c r="R92" s="25">
        <v>300000</v>
      </c>
    </row>
    <row r="93" spans="1:18">
      <c r="A93" s="92" t="s">
        <v>99</v>
      </c>
      <c r="B93" s="92"/>
      <c r="C93" s="92"/>
      <c r="D93" s="92"/>
      <c r="E93" s="93"/>
      <c r="F93" s="18">
        <v>5</v>
      </c>
      <c r="G93" s="19">
        <v>3</v>
      </c>
      <c r="H93" s="20" t="s">
        <v>4</v>
      </c>
      <c r="I93" s="21" t="s">
        <v>3</v>
      </c>
      <c r="J93" s="22">
        <v>0</v>
      </c>
      <c r="K93" s="23">
        <v>0</v>
      </c>
      <c r="L93" s="80">
        <f t="shared" si="3"/>
        <v>3078</v>
      </c>
      <c r="M93" s="24"/>
      <c r="N93" s="3"/>
      <c r="O93" s="61">
        <v>10333.299999999999</v>
      </c>
      <c r="P93" s="64">
        <f t="shared" si="5"/>
        <v>-7255.2999999999993</v>
      </c>
      <c r="R93" s="25">
        <v>3078000</v>
      </c>
    </row>
    <row r="94" spans="1:18" hidden="1">
      <c r="A94" s="92" t="s">
        <v>98</v>
      </c>
      <c r="B94" s="92"/>
      <c r="C94" s="92"/>
      <c r="D94" s="92"/>
      <c r="E94" s="93"/>
      <c r="F94" s="18">
        <v>5</v>
      </c>
      <c r="G94" s="19">
        <v>3</v>
      </c>
      <c r="H94" s="20" t="s">
        <v>97</v>
      </c>
      <c r="I94" s="21" t="s">
        <v>96</v>
      </c>
      <c r="J94" s="22">
        <v>0</v>
      </c>
      <c r="K94" s="23">
        <v>0</v>
      </c>
      <c r="L94" s="80">
        <f t="shared" si="3"/>
        <v>1684</v>
      </c>
      <c r="M94" s="24"/>
      <c r="N94" s="3"/>
      <c r="O94" s="61"/>
      <c r="P94" s="64">
        <f t="shared" si="5"/>
        <v>1684</v>
      </c>
      <c r="R94" s="25">
        <v>1684000</v>
      </c>
    </row>
    <row r="95" spans="1:18" hidden="1">
      <c r="A95" s="92" t="s">
        <v>12</v>
      </c>
      <c r="B95" s="92"/>
      <c r="C95" s="92"/>
      <c r="D95" s="92"/>
      <c r="E95" s="93"/>
      <c r="F95" s="18">
        <v>5</v>
      </c>
      <c r="G95" s="19">
        <v>3</v>
      </c>
      <c r="H95" s="20" t="s">
        <v>95</v>
      </c>
      <c r="I95" s="21" t="s">
        <v>10</v>
      </c>
      <c r="J95" s="22">
        <v>0</v>
      </c>
      <c r="K95" s="23">
        <v>0</v>
      </c>
      <c r="L95" s="80">
        <f t="shared" si="3"/>
        <v>1394</v>
      </c>
      <c r="M95" s="24"/>
      <c r="N95" s="3"/>
      <c r="O95" s="61"/>
      <c r="P95" s="64">
        <f t="shared" si="5"/>
        <v>1394</v>
      </c>
      <c r="R95" s="25">
        <v>1394000</v>
      </c>
    </row>
    <row r="96" spans="1:18" ht="26.25" hidden="1" customHeight="1">
      <c r="A96" s="67" t="s">
        <v>152</v>
      </c>
      <c r="B96" s="39"/>
      <c r="C96" s="39"/>
      <c r="D96" s="39"/>
      <c r="E96" s="40"/>
      <c r="F96" s="18">
        <v>5</v>
      </c>
      <c r="G96" s="19">
        <v>5</v>
      </c>
      <c r="H96" s="20"/>
      <c r="I96" s="21">
        <v>0</v>
      </c>
      <c r="J96" s="22"/>
      <c r="K96" s="23"/>
      <c r="L96" s="80">
        <v>0</v>
      </c>
      <c r="M96" s="24"/>
      <c r="N96" s="3"/>
      <c r="O96" s="61">
        <v>1159</v>
      </c>
      <c r="P96" s="64">
        <f t="shared" si="5"/>
        <v>-1159</v>
      </c>
      <c r="R96" s="25"/>
    </row>
    <row r="97" spans="1:18">
      <c r="A97" s="94" t="s">
        <v>94</v>
      </c>
      <c r="B97" s="94"/>
      <c r="C97" s="94"/>
      <c r="D97" s="94"/>
      <c r="E97" s="95"/>
      <c r="F97" s="44">
        <v>7</v>
      </c>
      <c r="G97" s="45">
        <v>0</v>
      </c>
      <c r="H97" s="46" t="s">
        <v>4</v>
      </c>
      <c r="I97" s="47" t="s">
        <v>3</v>
      </c>
      <c r="J97" s="48">
        <v>0</v>
      </c>
      <c r="K97" s="49">
        <v>0</v>
      </c>
      <c r="L97" s="81">
        <f t="shared" si="3"/>
        <v>343996.2</v>
      </c>
      <c r="M97" s="50"/>
      <c r="N97" s="51"/>
      <c r="O97" s="62">
        <v>349792.8</v>
      </c>
      <c r="P97" s="65">
        <f>L97-O97</f>
        <v>-5796.5999999999767</v>
      </c>
      <c r="R97" s="25">
        <v>343996200</v>
      </c>
    </row>
    <row r="98" spans="1:18">
      <c r="A98" s="92" t="s">
        <v>93</v>
      </c>
      <c r="B98" s="92"/>
      <c r="C98" s="92"/>
      <c r="D98" s="92"/>
      <c r="E98" s="93"/>
      <c r="F98" s="18">
        <v>7</v>
      </c>
      <c r="G98" s="19">
        <v>1</v>
      </c>
      <c r="H98" s="20" t="s">
        <v>4</v>
      </c>
      <c r="I98" s="21" t="s">
        <v>3</v>
      </c>
      <c r="J98" s="22">
        <v>0</v>
      </c>
      <c r="K98" s="23">
        <v>0</v>
      </c>
      <c r="L98" s="80">
        <f t="shared" si="3"/>
        <v>124463</v>
      </c>
      <c r="M98" s="24"/>
      <c r="N98" s="3"/>
      <c r="O98" s="68">
        <v>129871.465</v>
      </c>
      <c r="P98" s="64">
        <f t="shared" ref="P98:P111" si="6">L98-O98</f>
        <v>-5408.4649999999965</v>
      </c>
      <c r="R98" s="25">
        <v>124463000</v>
      </c>
    </row>
    <row r="99" spans="1:18" hidden="1">
      <c r="A99" s="92" t="s">
        <v>71</v>
      </c>
      <c r="B99" s="92"/>
      <c r="C99" s="92"/>
      <c r="D99" s="92"/>
      <c r="E99" s="93"/>
      <c r="F99" s="18">
        <v>7</v>
      </c>
      <c r="G99" s="19">
        <v>1</v>
      </c>
      <c r="H99" s="20" t="s">
        <v>92</v>
      </c>
      <c r="I99" s="21" t="s">
        <v>69</v>
      </c>
      <c r="J99" s="22">
        <v>0</v>
      </c>
      <c r="K99" s="23">
        <v>0</v>
      </c>
      <c r="L99" s="80">
        <f t="shared" si="3"/>
        <v>33777</v>
      </c>
      <c r="M99" s="24"/>
      <c r="N99" s="3"/>
      <c r="O99" s="61"/>
      <c r="P99" s="64">
        <f t="shared" si="6"/>
        <v>33777</v>
      </c>
      <c r="R99" s="25">
        <v>33777000</v>
      </c>
    </row>
    <row r="100" spans="1:18" hidden="1">
      <c r="A100" s="92" t="s">
        <v>18</v>
      </c>
      <c r="B100" s="92"/>
      <c r="C100" s="92"/>
      <c r="D100" s="92"/>
      <c r="E100" s="93"/>
      <c r="F100" s="18">
        <v>7</v>
      </c>
      <c r="G100" s="19">
        <v>1</v>
      </c>
      <c r="H100" s="20" t="s">
        <v>92</v>
      </c>
      <c r="I100" s="21" t="s">
        <v>16</v>
      </c>
      <c r="J100" s="22">
        <v>0</v>
      </c>
      <c r="K100" s="23">
        <v>0</v>
      </c>
      <c r="L100" s="80">
        <f t="shared" si="3"/>
        <v>11674</v>
      </c>
      <c r="M100" s="24"/>
      <c r="N100" s="3"/>
      <c r="O100" s="61"/>
      <c r="P100" s="64">
        <f t="shared" si="6"/>
        <v>11674</v>
      </c>
      <c r="R100" s="25">
        <v>11674000</v>
      </c>
    </row>
    <row r="101" spans="1:18" hidden="1">
      <c r="A101" s="92" t="s">
        <v>71</v>
      </c>
      <c r="B101" s="92"/>
      <c r="C101" s="92"/>
      <c r="D101" s="92"/>
      <c r="E101" s="93"/>
      <c r="F101" s="18">
        <v>7</v>
      </c>
      <c r="G101" s="19">
        <v>1</v>
      </c>
      <c r="H101" s="20" t="s">
        <v>91</v>
      </c>
      <c r="I101" s="21" t="s">
        <v>69</v>
      </c>
      <c r="J101" s="22">
        <v>0</v>
      </c>
      <c r="K101" s="23">
        <v>0</v>
      </c>
      <c r="L101" s="80">
        <f t="shared" si="3"/>
        <v>58368</v>
      </c>
      <c r="M101" s="24"/>
      <c r="N101" s="3"/>
      <c r="O101" s="61"/>
      <c r="P101" s="64">
        <f t="shared" si="6"/>
        <v>58368</v>
      </c>
      <c r="R101" s="25">
        <v>58368000</v>
      </c>
    </row>
    <row r="102" spans="1:18" hidden="1">
      <c r="A102" s="92" t="s">
        <v>18</v>
      </c>
      <c r="B102" s="92"/>
      <c r="C102" s="92"/>
      <c r="D102" s="92"/>
      <c r="E102" s="93"/>
      <c r="F102" s="18">
        <v>7</v>
      </c>
      <c r="G102" s="19">
        <v>1</v>
      </c>
      <c r="H102" s="20" t="s">
        <v>91</v>
      </c>
      <c r="I102" s="21" t="s">
        <v>16</v>
      </c>
      <c r="J102" s="22">
        <v>0</v>
      </c>
      <c r="K102" s="23">
        <v>0</v>
      </c>
      <c r="L102" s="80">
        <f t="shared" si="3"/>
        <v>20644</v>
      </c>
      <c r="M102" s="24"/>
      <c r="N102" s="3"/>
      <c r="O102" s="61"/>
      <c r="P102" s="64">
        <f t="shared" si="6"/>
        <v>20644</v>
      </c>
      <c r="R102" s="25">
        <v>20644000</v>
      </c>
    </row>
    <row r="103" spans="1:18">
      <c r="A103" s="92" t="s">
        <v>90</v>
      </c>
      <c r="B103" s="92"/>
      <c r="C103" s="92"/>
      <c r="D103" s="92"/>
      <c r="E103" s="93"/>
      <c r="F103" s="18">
        <v>7</v>
      </c>
      <c r="G103" s="19">
        <v>2</v>
      </c>
      <c r="H103" s="20" t="s">
        <v>4</v>
      </c>
      <c r="I103" s="21" t="s">
        <v>3</v>
      </c>
      <c r="J103" s="22">
        <v>0</v>
      </c>
      <c r="K103" s="23">
        <v>0</v>
      </c>
      <c r="L103" s="80">
        <f t="shared" si="3"/>
        <v>150653</v>
      </c>
      <c r="M103" s="24"/>
      <c r="N103" s="3"/>
      <c r="O103" s="68">
        <v>165855.71</v>
      </c>
      <c r="P103" s="64">
        <f t="shared" si="6"/>
        <v>-15202.709999999992</v>
      </c>
      <c r="R103" s="25">
        <v>150653000</v>
      </c>
    </row>
    <row r="104" spans="1:18" hidden="1">
      <c r="A104" s="92" t="s">
        <v>71</v>
      </c>
      <c r="B104" s="92"/>
      <c r="C104" s="92"/>
      <c r="D104" s="92"/>
      <c r="E104" s="93"/>
      <c r="F104" s="18">
        <v>7</v>
      </c>
      <c r="G104" s="19">
        <v>2</v>
      </c>
      <c r="H104" s="20" t="s">
        <v>89</v>
      </c>
      <c r="I104" s="21" t="s">
        <v>69</v>
      </c>
      <c r="J104" s="22">
        <v>0</v>
      </c>
      <c r="K104" s="23">
        <v>0</v>
      </c>
      <c r="L104" s="80">
        <f t="shared" si="3"/>
        <v>21583</v>
      </c>
      <c r="M104" s="24"/>
      <c r="N104" s="3"/>
      <c r="O104" s="68">
        <v>29480.632000000001</v>
      </c>
      <c r="P104" s="64">
        <f t="shared" si="6"/>
        <v>-7897.6320000000014</v>
      </c>
      <c r="R104" s="25">
        <v>21583000</v>
      </c>
    </row>
    <row r="105" spans="1:18" hidden="1">
      <c r="A105" s="92" t="s">
        <v>71</v>
      </c>
      <c r="B105" s="92"/>
      <c r="C105" s="92"/>
      <c r="D105" s="92"/>
      <c r="E105" s="93"/>
      <c r="F105" s="18">
        <v>7</v>
      </c>
      <c r="G105" s="19">
        <v>2</v>
      </c>
      <c r="H105" s="20" t="s">
        <v>88</v>
      </c>
      <c r="I105" s="21" t="s">
        <v>69</v>
      </c>
      <c r="J105" s="22">
        <v>0</v>
      </c>
      <c r="K105" s="23">
        <v>0</v>
      </c>
      <c r="L105" s="80">
        <f t="shared" si="3"/>
        <v>129070</v>
      </c>
      <c r="M105" s="24"/>
      <c r="N105" s="3"/>
      <c r="O105" s="68">
        <v>165855.71</v>
      </c>
      <c r="P105" s="64">
        <f t="shared" si="6"/>
        <v>-36785.709999999992</v>
      </c>
      <c r="R105" s="25">
        <v>129070000</v>
      </c>
    </row>
    <row r="106" spans="1:18">
      <c r="A106" s="92" t="s">
        <v>87</v>
      </c>
      <c r="B106" s="92"/>
      <c r="C106" s="92"/>
      <c r="D106" s="92"/>
      <c r="E106" s="93"/>
      <c r="F106" s="18">
        <v>7</v>
      </c>
      <c r="G106" s="19">
        <v>3</v>
      </c>
      <c r="H106" s="20" t="s">
        <v>4</v>
      </c>
      <c r="I106" s="21" t="s">
        <v>3</v>
      </c>
      <c r="J106" s="22">
        <v>0</v>
      </c>
      <c r="K106" s="23">
        <v>0</v>
      </c>
      <c r="L106" s="80">
        <f t="shared" si="3"/>
        <v>40539</v>
      </c>
      <c r="M106" s="24"/>
      <c r="N106" s="3"/>
      <c r="O106" s="68">
        <v>29480.632000000001</v>
      </c>
      <c r="P106" s="64">
        <f t="shared" si="6"/>
        <v>11058.367999999999</v>
      </c>
      <c r="R106" s="25">
        <v>40539000</v>
      </c>
    </row>
    <row r="107" spans="1:18" hidden="1">
      <c r="A107" s="92" t="s">
        <v>71</v>
      </c>
      <c r="B107" s="92"/>
      <c r="C107" s="92"/>
      <c r="D107" s="92"/>
      <c r="E107" s="93"/>
      <c r="F107" s="18">
        <v>7</v>
      </c>
      <c r="G107" s="19">
        <v>3</v>
      </c>
      <c r="H107" s="20" t="s">
        <v>86</v>
      </c>
      <c r="I107" s="21" t="s">
        <v>69</v>
      </c>
      <c r="J107" s="22">
        <v>0</v>
      </c>
      <c r="K107" s="23">
        <v>0</v>
      </c>
      <c r="L107" s="80">
        <f t="shared" si="3"/>
        <v>34046</v>
      </c>
      <c r="M107" s="24"/>
      <c r="N107" s="3"/>
      <c r="O107" s="61"/>
      <c r="P107" s="64">
        <f t="shared" si="6"/>
        <v>34046</v>
      </c>
      <c r="R107" s="25">
        <v>34046000</v>
      </c>
    </row>
    <row r="108" spans="1:18" hidden="1">
      <c r="A108" s="92" t="s">
        <v>71</v>
      </c>
      <c r="B108" s="92"/>
      <c r="C108" s="92"/>
      <c r="D108" s="92"/>
      <c r="E108" s="93"/>
      <c r="F108" s="18">
        <v>7</v>
      </c>
      <c r="G108" s="19">
        <v>3</v>
      </c>
      <c r="H108" s="20" t="s">
        <v>85</v>
      </c>
      <c r="I108" s="21" t="s">
        <v>69</v>
      </c>
      <c r="J108" s="22">
        <v>0</v>
      </c>
      <c r="K108" s="23">
        <v>0</v>
      </c>
      <c r="L108" s="80">
        <f t="shared" si="3"/>
        <v>6493</v>
      </c>
      <c r="M108" s="24"/>
      <c r="N108" s="3"/>
      <c r="O108" s="61"/>
      <c r="P108" s="64">
        <f t="shared" si="6"/>
        <v>6493</v>
      </c>
      <c r="R108" s="25">
        <v>6493000</v>
      </c>
    </row>
    <row r="109" spans="1:18">
      <c r="A109" s="92" t="s">
        <v>84</v>
      </c>
      <c r="B109" s="92"/>
      <c r="C109" s="92"/>
      <c r="D109" s="92"/>
      <c r="E109" s="93"/>
      <c r="F109" s="18">
        <v>7</v>
      </c>
      <c r="G109" s="19">
        <v>7</v>
      </c>
      <c r="H109" s="20" t="s">
        <v>4</v>
      </c>
      <c r="I109" s="21" t="s">
        <v>3</v>
      </c>
      <c r="J109" s="22">
        <v>0</v>
      </c>
      <c r="K109" s="23">
        <v>0</v>
      </c>
      <c r="L109" s="80">
        <f t="shared" si="3"/>
        <v>4766</v>
      </c>
      <c r="M109" s="24"/>
      <c r="N109" s="3"/>
      <c r="O109" s="68">
        <v>4186.7</v>
      </c>
      <c r="P109" s="64">
        <f t="shared" si="6"/>
        <v>579.30000000000018</v>
      </c>
      <c r="R109" s="25">
        <v>4766000</v>
      </c>
    </row>
    <row r="110" spans="1:18" hidden="1">
      <c r="A110" s="92" t="s">
        <v>71</v>
      </c>
      <c r="B110" s="92"/>
      <c r="C110" s="92"/>
      <c r="D110" s="92"/>
      <c r="E110" s="93"/>
      <c r="F110" s="18">
        <v>7</v>
      </c>
      <c r="G110" s="19">
        <v>7</v>
      </c>
      <c r="H110" s="20" t="s">
        <v>83</v>
      </c>
      <c r="I110" s="21" t="s">
        <v>69</v>
      </c>
      <c r="J110" s="22">
        <v>0</v>
      </c>
      <c r="K110" s="23">
        <v>0</v>
      </c>
      <c r="L110" s="80">
        <f t="shared" si="3"/>
        <v>4766</v>
      </c>
      <c r="M110" s="24"/>
      <c r="N110" s="3"/>
      <c r="O110" s="68">
        <v>20398.288</v>
      </c>
      <c r="P110" s="64">
        <f t="shared" si="6"/>
        <v>-15632.288</v>
      </c>
      <c r="R110" s="25">
        <v>4766000</v>
      </c>
    </row>
    <row r="111" spans="1:18">
      <c r="A111" s="92" t="s">
        <v>82</v>
      </c>
      <c r="B111" s="92"/>
      <c r="C111" s="92"/>
      <c r="D111" s="92"/>
      <c r="E111" s="93"/>
      <c r="F111" s="18">
        <v>7</v>
      </c>
      <c r="G111" s="19">
        <v>9</v>
      </c>
      <c r="H111" s="20" t="s">
        <v>4</v>
      </c>
      <c r="I111" s="21" t="s">
        <v>3</v>
      </c>
      <c r="J111" s="22">
        <v>0</v>
      </c>
      <c r="K111" s="23">
        <v>0</v>
      </c>
      <c r="L111" s="80">
        <f t="shared" si="3"/>
        <v>23575.200000000001</v>
      </c>
      <c r="M111" s="24"/>
      <c r="N111" s="3"/>
      <c r="O111" s="68">
        <v>20398.288</v>
      </c>
      <c r="P111" s="64">
        <f t="shared" si="6"/>
        <v>3176.9120000000003</v>
      </c>
      <c r="R111" s="25">
        <v>23575200</v>
      </c>
    </row>
    <row r="112" spans="1:18" hidden="1">
      <c r="A112" s="92" t="s">
        <v>67</v>
      </c>
      <c r="B112" s="92"/>
      <c r="C112" s="92"/>
      <c r="D112" s="92"/>
      <c r="E112" s="93"/>
      <c r="F112" s="18">
        <v>7</v>
      </c>
      <c r="G112" s="19">
        <v>9</v>
      </c>
      <c r="H112" s="20" t="s">
        <v>81</v>
      </c>
      <c r="I112" s="21" t="s">
        <v>66</v>
      </c>
      <c r="J112" s="22">
        <v>0</v>
      </c>
      <c r="K112" s="23">
        <v>0</v>
      </c>
      <c r="L112" s="80">
        <f t="shared" si="3"/>
        <v>15294</v>
      </c>
      <c r="M112" s="24"/>
      <c r="N112" s="3"/>
      <c r="O112" s="61"/>
      <c r="P112" s="42"/>
      <c r="R112" s="25">
        <v>15294000</v>
      </c>
    </row>
    <row r="113" spans="1:18" hidden="1">
      <c r="A113" s="92" t="s">
        <v>65</v>
      </c>
      <c r="B113" s="92"/>
      <c r="C113" s="92"/>
      <c r="D113" s="92"/>
      <c r="E113" s="93"/>
      <c r="F113" s="18">
        <v>7</v>
      </c>
      <c r="G113" s="19">
        <v>9</v>
      </c>
      <c r="H113" s="20" t="s">
        <v>81</v>
      </c>
      <c r="I113" s="21" t="s">
        <v>63</v>
      </c>
      <c r="J113" s="22">
        <v>0</v>
      </c>
      <c r="K113" s="23">
        <v>0</v>
      </c>
      <c r="L113" s="80">
        <f t="shared" si="3"/>
        <v>4619</v>
      </c>
      <c r="M113" s="24"/>
      <c r="N113" s="3"/>
      <c r="O113" s="61"/>
      <c r="P113" s="42"/>
      <c r="R113" s="25">
        <v>4619000</v>
      </c>
    </row>
    <row r="114" spans="1:18" hidden="1">
      <c r="A114" s="92" t="s">
        <v>80</v>
      </c>
      <c r="B114" s="92"/>
      <c r="C114" s="92"/>
      <c r="D114" s="92"/>
      <c r="E114" s="93"/>
      <c r="F114" s="18">
        <v>7</v>
      </c>
      <c r="G114" s="19">
        <v>9</v>
      </c>
      <c r="H114" s="20" t="s">
        <v>78</v>
      </c>
      <c r="I114" s="21" t="s">
        <v>79</v>
      </c>
      <c r="J114" s="22">
        <v>0</v>
      </c>
      <c r="K114" s="23">
        <v>0</v>
      </c>
      <c r="L114" s="80">
        <f t="shared" si="3"/>
        <v>24</v>
      </c>
      <c r="M114" s="24"/>
      <c r="N114" s="3"/>
      <c r="O114" s="61"/>
      <c r="P114" s="42"/>
      <c r="R114" s="25">
        <v>24000</v>
      </c>
    </row>
    <row r="115" spans="1:18" hidden="1">
      <c r="A115" s="92" t="s">
        <v>31</v>
      </c>
      <c r="B115" s="92"/>
      <c r="C115" s="92"/>
      <c r="D115" s="92"/>
      <c r="E115" s="93"/>
      <c r="F115" s="18">
        <v>7</v>
      </c>
      <c r="G115" s="19">
        <v>9</v>
      </c>
      <c r="H115" s="20" t="s">
        <v>78</v>
      </c>
      <c r="I115" s="21" t="s">
        <v>30</v>
      </c>
      <c r="J115" s="22">
        <v>0</v>
      </c>
      <c r="K115" s="23">
        <v>0</v>
      </c>
      <c r="L115" s="80">
        <f t="shared" si="3"/>
        <v>165</v>
      </c>
      <c r="M115" s="24"/>
      <c r="N115" s="3"/>
      <c r="O115" s="61"/>
      <c r="P115" s="42"/>
      <c r="R115" s="25">
        <v>165000</v>
      </c>
    </row>
    <row r="116" spans="1:18" hidden="1">
      <c r="A116" s="92" t="s">
        <v>12</v>
      </c>
      <c r="B116" s="92"/>
      <c r="C116" s="92"/>
      <c r="D116" s="92"/>
      <c r="E116" s="93"/>
      <c r="F116" s="18">
        <v>7</v>
      </c>
      <c r="G116" s="19">
        <v>9</v>
      </c>
      <c r="H116" s="20" t="s">
        <v>78</v>
      </c>
      <c r="I116" s="21" t="s">
        <v>10</v>
      </c>
      <c r="J116" s="22">
        <v>0</v>
      </c>
      <c r="K116" s="23">
        <v>0</v>
      </c>
      <c r="L116" s="80">
        <f t="shared" si="3"/>
        <v>1661</v>
      </c>
      <c r="M116" s="24"/>
      <c r="N116" s="3"/>
      <c r="O116" s="61"/>
      <c r="P116" s="42"/>
      <c r="R116" s="25">
        <v>1661000</v>
      </c>
    </row>
    <row r="117" spans="1:18" hidden="1">
      <c r="A117" s="92" t="s">
        <v>29</v>
      </c>
      <c r="B117" s="92"/>
      <c r="C117" s="92"/>
      <c r="D117" s="92"/>
      <c r="E117" s="93"/>
      <c r="F117" s="18">
        <v>7</v>
      </c>
      <c r="G117" s="19">
        <v>9</v>
      </c>
      <c r="H117" s="20" t="s">
        <v>78</v>
      </c>
      <c r="I117" s="21" t="s">
        <v>28</v>
      </c>
      <c r="J117" s="22">
        <v>0</v>
      </c>
      <c r="K117" s="23">
        <v>0</v>
      </c>
      <c r="L117" s="80">
        <f t="shared" si="3"/>
        <v>12</v>
      </c>
      <c r="M117" s="24"/>
      <c r="N117" s="3"/>
      <c r="O117" s="61"/>
      <c r="P117" s="42"/>
      <c r="R117" s="25">
        <v>12000</v>
      </c>
    </row>
    <row r="118" spans="1:18" hidden="1">
      <c r="A118" s="92" t="s">
        <v>27</v>
      </c>
      <c r="B118" s="92"/>
      <c r="C118" s="92"/>
      <c r="D118" s="92"/>
      <c r="E118" s="93"/>
      <c r="F118" s="18">
        <v>7</v>
      </c>
      <c r="G118" s="19">
        <v>9</v>
      </c>
      <c r="H118" s="20" t="s">
        <v>78</v>
      </c>
      <c r="I118" s="21" t="s">
        <v>26</v>
      </c>
      <c r="J118" s="22">
        <v>0</v>
      </c>
      <c r="K118" s="23">
        <v>0</v>
      </c>
      <c r="L118" s="80">
        <f t="shared" si="3"/>
        <v>23</v>
      </c>
      <c r="M118" s="24"/>
      <c r="N118" s="3"/>
      <c r="O118" s="61"/>
      <c r="P118" s="42"/>
      <c r="R118" s="25">
        <v>23000</v>
      </c>
    </row>
    <row r="119" spans="1:18" hidden="1">
      <c r="A119" s="92" t="s">
        <v>25</v>
      </c>
      <c r="B119" s="92"/>
      <c r="C119" s="92"/>
      <c r="D119" s="92"/>
      <c r="E119" s="93"/>
      <c r="F119" s="18">
        <v>7</v>
      </c>
      <c r="G119" s="19">
        <v>9</v>
      </c>
      <c r="H119" s="20" t="s">
        <v>78</v>
      </c>
      <c r="I119" s="21" t="s">
        <v>23</v>
      </c>
      <c r="J119" s="22">
        <v>0</v>
      </c>
      <c r="K119" s="23">
        <v>0</v>
      </c>
      <c r="L119" s="80">
        <f t="shared" si="3"/>
        <v>7</v>
      </c>
      <c r="M119" s="24"/>
      <c r="N119" s="3"/>
      <c r="O119" s="61"/>
      <c r="P119" s="42"/>
      <c r="R119" s="25">
        <v>7000</v>
      </c>
    </row>
    <row r="120" spans="1:18" hidden="1">
      <c r="A120" s="92" t="s">
        <v>38</v>
      </c>
      <c r="B120" s="92"/>
      <c r="C120" s="92"/>
      <c r="D120" s="92"/>
      <c r="E120" s="93"/>
      <c r="F120" s="18">
        <v>7</v>
      </c>
      <c r="G120" s="19">
        <v>9</v>
      </c>
      <c r="H120" s="20" t="s">
        <v>77</v>
      </c>
      <c r="I120" s="21" t="s">
        <v>37</v>
      </c>
      <c r="J120" s="22">
        <v>0</v>
      </c>
      <c r="K120" s="23">
        <v>0</v>
      </c>
      <c r="L120" s="80">
        <f t="shared" si="3"/>
        <v>312</v>
      </c>
      <c r="M120" s="24"/>
      <c r="N120" s="3"/>
      <c r="O120" s="61"/>
      <c r="P120" s="42"/>
      <c r="R120" s="25">
        <v>312000</v>
      </c>
    </row>
    <row r="121" spans="1:18" hidden="1">
      <c r="A121" s="92" t="s">
        <v>33</v>
      </c>
      <c r="B121" s="92"/>
      <c r="C121" s="92"/>
      <c r="D121" s="92"/>
      <c r="E121" s="93"/>
      <c r="F121" s="18">
        <v>7</v>
      </c>
      <c r="G121" s="19">
        <v>9</v>
      </c>
      <c r="H121" s="20" t="s">
        <v>77</v>
      </c>
      <c r="I121" s="21" t="s">
        <v>32</v>
      </c>
      <c r="J121" s="22">
        <v>0</v>
      </c>
      <c r="K121" s="23">
        <v>0</v>
      </c>
      <c r="L121" s="80">
        <f t="shared" si="3"/>
        <v>7</v>
      </c>
      <c r="M121" s="24"/>
      <c r="N121" s="3"/>
      <c r="O121" s="61"/>
      <c r="P121" s="42"/>
      <c r="R121" s="25">
        <v>7000</v>
      </c>
    </row>
    <row r="122" spans="1:18" hidden="1">
      <c r="A122" s="92" t="s">
        <v>36</v>
      </c>
      <c r="B122" s="92"/>
      <c r="C122" s="92"/>
      <c r="D122" s="92"/>
      <c r="E122" s="93"/>
      <c r="F122" s="18">
        <v>7</v>
      </c>
      <c r="G122" s="19">
        <v>9</v>
      </c>
      <c r="H122" s="20" t="s">
        <v>77</v>
      </c>
      <c r="I122" s="21" t="s">
        <v>34</v>
      </c>
      <c r="J122" s="22">
        <v>0</v>
      </c>
      <c r="K122" s="23">
        <v>0</v>
      </c>
      <c r="L122" s="80">
        <f t="shared" si="3"/>
        <v>94</v>
      </c>
      <c r="M122" s="24"/>
      <c r="N122" s="3"/>
      <c r="O122" s="61"/>
      <c r="P122" s="42"/>
      <c r="R122" s="25">
        <v>94000</v>
      </c>
    </row>
    <row r="123" spans="1:18" hidden="1">
      <c r="A123" s="92" t="s">
        <v>12</v>
      </c>
      <c r="B123" s="92"/>
      <c r="C123" s="92"/>
      <c r="D123" s="92"/>
      <c r="E123" s="93"/>
      <c r="F123" s="18">
        <v>7</v>
      </c>
      <c r="G123" s="19">
        <v>9</v>
      </c>
      <c r="H123" s="20" t="s">
        <v>77</v>
      </c>
      <c r="I123" s="21" t="s">
        <v>10</v>
      </c>
      <c r="J123" s="22">
        <v>0</v>
      </c>
      <c r="K123" s="23">
        <v>0</v>
      </c>
      <c r="L123" s="80">
        <f t="shared" si="3"/>
        <v>24.2</v>
      </c>
      <c r="M123" s="24"/>
      <c r="N123" s="3"/>
      <c r="O123" s="61"/>
      <c r="P123" s="42"/>
      <c r="R123" s="25">
        <v>24200</v>
      </c>
    </row>
    <row r="124" spans="1:18" hidden="1">
      <c r="A124" s="92" t="s">
        <v>38</v>
      </c>
      <c r="B124" s="92"/>
      <c r="C124" s="92"/>
      <c r="D124" s="92"/>
      <c r="E124" s="93"/>
      <c r="F124" s="18">
        <v>7</v>
      </c>
      <c r="G124" s="19">
        <v>9</v>
      </c>
      <c r="H124" s="20" t="s">
        <v>62</v>
      </c>
      <c r="I124" s="21" t="s">
        <v>37</v>
      </c>
      <c r="J124" s="22">
        <v>0</v>
      </c>
      <c r="K124" s="23">
        <v>0</v>
      </c>
      <c r="L124" s="80">
        <f t="shared" si="3"/>
        <v>1016</v>
      </c>
      <c r="M124" s="24"/>
      <c r="N124" s="3"/>
      <c r="O124" s="61"/>
      <c r="P124" s="42"/>
      <c r="R124" s="25">
        <v>1016000</v>
      </c>
    </row>
    <row r="125" spans="1:18" hidden="1">
      <c r="A125" s="92" t="s">
        <v>36</v>
      </c>
      <c r="B125" s="92"/>
      <c r="C125" s="92"/>
      <c r="D125" s="92"/>
      <c r="E125" s="93"/>
      <c r="F125" s="18">
        <v>7</v>
      </c>
      <c r="G125" s="19">
        <v>9</v>
      </c>
      <c r="H125" s="20" t="s">
        <v>62</v>
      </c>
      <c r="I125" s="21" t="s">
        <v>34</v>
      </c>
      <c r="J125" s="22">
        <v>0</v>
      </c>
      <c r="K125" s="23">
        <v>0</v>
      </c>
      <c r="L125" s="80">
        <f t="shared" si="3"/>
        <v>307</v>
      </c>
      <c r="M125" s="24"/>
      <c r="N125" s="3"/>
      <c r="O125" s="61"/>
      <c r="P125" s="42"/>
      <c r="R125" s="25">
        <v>307000</v>
      </c>
    </row>
    <row r="126" spans="1:18" hidden="1">
      <c r="A126" s="92" t="s">
        <v>33</v>
      </c>
      <c r="B126" s="92"/>
      <c r="C126" s="92"/>
      <c r="D126" s="92"/>
      <c r="E126" s="93"/>
      <c r="F126" s="18">
        <v>7</v>
      </c>
      <c r="G126" s="19">
        <v>9</v>
      </c>
      <c r="H126" s="20" t="s">
        <v>76</v>
      </c>
      <c r="I126" s="21" t="s">
        <v>32</v>
      </c>
      <c r="J126" s="22">
        <v>0</v>
      </c>
      <c r="K126" s="23">
        <v>0</v>
      </c>
      <c r="L126" s="80">
        <f t="shared" si="3"/>
        <v>10</v>
      </c>
      <c r="M126" s="24"/>
      <c r="N126" s="3"/>
      <c r="O126" s="61"/>
      <c r="P126" s="42"/>
      <c r="R126" s="25">
        <v>10000</v>
      </c>
    </row>
    <row r="127" spans="1:18">
      <c r="A127" s="94" t="s">
        <v>75</v>
      </c>
      <c r="B127" s="94"/>
      <c r="C127" s="94"/>
      <c r="D127" s="94"/>
      <c r="E127" s="95"/>
      <c r="F127" s="44">
        <v>8</v>
      </c>
      <c r="G127" s="45">
        <v>0</v>
      </c>
      <c r="H127" s="46" t="s">
        <v>4</v>
      </c>
      <c r="I127" s="47" t="s">
        <v>3</v>
      </c>
      <c r="J127" s="48">
        <v>0</v>
      </c>
      <c r="K127" s="49">
        <v>0</v>
      </c>
      <c r="L127" s="81">
        <f t="shared" si="3"/>
        <v>26734.7</v>
      </c>
      <c r="M127" s="50"/>
      <c r="N127" s="51"/>
      <c r="O127" s="62">
        <v>24439.200000000001</v>
      </c>
      <c r="P127" s="65">
        <f>L127-O127</f>
        <v>2295.5</v>
      </c>
      <c r="R127" s="25">
        <v>26734700</v>
      </c>
    </row>
    <row r="128" spans="1:18">
      <c r="A128" s="92" t="s">
        <v>74</v>
      </c>
      <c r="B128" s="92"/>
      <c r="C128" s="92"/>
      <c r="D128" s="92"/>
      <c r="E128" s="93"/>
      <c r="F128" s="18">
        <v>8</v>
      </c>
      <c r="G128" s="19">
        <v>1</v>
      </c>
      <c r="H128" s="20" t="s">
        <v>4</v>
      </c>
      <c r="I128" s="21" t="s">
        <v>3</v>
      </c>
      <c r="J128" s="22">
        <v>0</v>
      </c>
      <c r="K128" s="23">
        <v>0</v>
      </c>
      <c r="L128" s="80">
        <f t="shared" si="3"/>
        <v>18953</v>
      </c>
      <c r="M128" s="24"/>
      <c r="N128" s="3"/>
      <c r="O128" s="68">
        <v>16774.38</v>
      </c>
      <c r="P128" s="64">
        <f t="shared" ref="P128:P132" si="7">L128-O128</f>
        <v>2178.619999999999</v>
      </c>
      <c r="R128" s="25">
        <v>18953000</v>
      </c>
    </row>
    <row r="129" spans="1:18" hidden="1">
      <c r="A129" s="92" t="s">
        <v>71</v>
      </c>
      <c r="B129" s="92"/>
      <c r="C129" s="92"/>
      <c r="D129" s="92"/>
      <c r="E129" s="93"/>
      <c r="F129" s="18">
        <v>8</v>
      </c>
      <c r="G129" s="19">
        <v>1</v>
      </c>
      <c r="H129" s="20" t="s">
        <v>73</v>
      </c>
      <c r="I129" s="21" t="s">
        <v>69</v>
      </c>
      <c r="J129" s="22">
        <v>0</v>
      </c>
      <c r="K129" s="23">
        <v>0</v>
      </c>
      <c r="L129" s="80">
        <f t="shared" si="3"/>
        <v>2052</v>
      </c>
      <c r="M129" s="24"/>
      <c r="N129" s="3"/>
      <c r="O129" s="68">
        <v>7664.7780000000002</v>
      </c>
      <c r="P129" s="64">
        <f t="shared" si="7"/>
        <v>-5612.7780000000002</v>
      </c>
      <c r="R129" s="25">
        <v>2052000</v>
      </c>
    </row>
    <row r="130" spans="1:18" hidden="1">
      <c r="A130" s="92" t="s">
        <v>71</v>
      </c>
      <c r="B130" s="92"/>
      <c r="C130" s="92"/>
      <c r="D130" s="92"/>
      <c r="E130" s="93"/>
      <c r="F130" s="18">
        <v>8</v>
      </c>
      <c r="G130" s="19">
        <v>1</v>
      </c>
      <c r="H130" s="20" t="s">
        <v>72</v>
      </c>
      <c r="I130" s="21" t="s">
        <v>69</v>
      </c>
      <c r="J130" s="22">
        <v>0</v>
      </c>
      <c r="K130" s="23">
        <v>0</v>
      </c>
      <c r="L130" s="80">
        <f t="shared" si="3"/>
        <v>16701</v>
      </c>
      <c r="M130" s="24"/>
      <c r="N130" s="3"/>
      <c r="O130" s="61"/>
      <c r="P130" s="64">
        <f t="shared" si="7"/>
        <v>16701</v>
      </c>
      <c r="R130" s="25">
        <v>16701000</v>
      </c>
    </row>
    <row r="131" spans="1:18" hidden="1">
      <c r="A131" s="92" t="s">
        <v>71</v>
      </c>
      <c r="B131" s="92"/>
      <c r="C131" s="92"/>
      <c r="D131" s="92"/>
      <c r="E131" s="93"/>
      <c r="F131" s="18">
        <v>8</v>
      </c>
      <c r="G131" s="19">
        <v>1</v>
      </c>
      <c r="H131" s="20" t="s">
        <v>70</v>
      </c>
      <c r="I131" s="21" t="s">
        <v>69</v>
      </c>
      <c r="J131" s="22">
        <v>0</v>
      </c>
      <c r="K131" s="23">
        <v>0</v>
      </c>
      <c r="L131" s="80">
        <f t="shared" si="3"/>
        <v>200</v>
      </c>
      <c r="M131" s="24"/>
      <c r="N131" s="3"/>
      <c r="O131" s="61"/>
      <c r="P131" s="64">
        <f t="shared" si="7"/>
        <v>200</v>
      </c>
      <c r="R131" s="25">
        <v>200000</v>
      </c>
    </row>
    <row r="132" spans="1:18">
      <c r="A132" s="92" t="s">
        <v>68</v>
      </c>
      <c r="B132" s="92"/>
      <c r="C132" s="92"/>
      <c r="D132" s="92"/>
      <c r="E132" s="93"/>
      <c r="F132" s="18">
        <v>8</v>
      </c>
      <c r="G132" s="19">
        <v>4</v>
      </c>
      <c r="H132" s="20" t="s">
        <v>4</v>
      </c>
      <c r="I132" s="21" t="s">
        <v>3</v>
      </c>
      <c r="J132" s="22">
        <v>0</v>
      </c>
      <c r="K132" s="23">
        <v>0</v>
      </c>
      <c r="L132" s="80">
        <f t="shared" si="3"/>
        <v>7781.7</v>
      </c>
      <c r="M132" s="24"/>
      <c r="N132" s="3"/>
      <c r="O132" s="68">
        <v>7664.7780000000002</v>
      </c>
      <c r="P132" s="64">
        <f t="shared" si="7"/>
        <v>116.92199999999957</v>
      </c>
      <c r="R132" s="25">
        <v>7781700</v>
      </c>
    </row>
    <row r="133" spans="1:18" hidden="1">
      <c r="A133" s="92" t="s">
        <v>67</v>
      </c>
      <c r="B133" s="92"/>
      <c r="C133" s="92"/>
      <c r="D133" s="92"/>
      <c r="E133" s="93"/>
      <c r="F133" s="18">
        <v>8</v>
      </c>
      <c r="G133" s="19">
        <v>4</v>
      </c>
      <c r="H133" s="20" t="s">
        <v>64</v>
      </c>
      <c r="I133" s="21" t="s">
        <v>66</v>
      </c>
      <c r="J133" s="22">
        <v>0</v>
      </c>
      <c r="K133" s="23">
        <v>0</v>
      </c>
      <c r="L133" s="80">
        <f t="shared" si="3"/>
        <v>5444.7</v>
      </c>
      <c r="M133" s="24"/>
      <c r="N133" s="3"/>
      <c r="O133" s="61"/>
      <c r="P133" s="42"/>
      <c r="R133" s="25">
        <v>5444700</v>
      </c>
    </row>
    <row r="134" spans="1:18" hidden="1">
      <c r="A134" s="92" t="s">
        <v>65</v>
      </c>
      <c r="B134" s="92"/>
      <c r="C134" s="92"/>
      <c r="D134" s="92"/>
      <c r="E134" s="93"/>
      <c r="F134" s="18">
        <v>8</v>
      </c>
      <c r="G134" s="19">
        <v>4</v>
      </c>
      <c r="H134" s="20" t="s">
        <v>64</v>
      </c>
      <c r="I134" s="21" t="s">
        <v>63</v>
      </c>
      <c r="J134" s="22">
        <v>0</v>
      </c>
      <c r="K134" s="23">
        <v>0</v>
      </c>
      <c r="L134" s="80">
        <f t="shared" si="3"/>
        <v>1644</v>
      </c>
      <c r="M134" s="24"/>
      <c r="N134" s="3"/>
      <c r="O134" s="61"/>
      <c r="P134" s="42"/>
      <c r="R134" s="25">
        <v>1644000</v>
      </c>
    </row>
    <row r="135" spans="1:18" hidden="1">
      <c r="A135" s="92" t="s">
        <v>38</v>
      </c>
      <c r="B135" s="92"/>
      <c r="C135" s="92"/>
      <c r="D135" s="92"/>
      <c r="E135" s="93"/>
      <c r="F135" s="18">
        <v>8</v>
      </c>
      <c r="G135" s="19">
        <v>4</v>
      </c>
      <c r="H135" s="20" t="s">
        <v>62</v>
      </c>
      <c r="I135" s="21" t="s">
        <v>37</v>
      </c>
      <c r="J135" s="22">
        <v>0</v>
      </c>
      <c r="K135" s="23">
        <v>0</v>
      </c>
      <c r="L135" s="80">
        <f t="shared" si="3"/>
        <v>532</v>
      </c>
      <c r="M135" s="24"/>
      <c r="N135" s="3"/>
      <c r="O135" s="61"/>
      <c r="P135" s="42"/>
      <c r="R135" s="25">
        <v>532000</v>
      </c>
    </row>
    <row r="136" spans="1:18" hidden="1">
      <c r="A136" s="92" t="s">
        <v>36</v>
      </c>
      <c r="B136" s="92"/>
      <c r="C136" s="92"/>
      <c r="D136" s="92"/>
      <c r="E136" s="93"/>
      <c r="F136" s="18">
        <v>8</v>
      </c>
      <c r="G136" s="19">
        <v>4</v>
      </c>
      <c r="H136" s="20" t="s">
        <v>62</v>
      </c>
      <c r="I136" s="21" t="s">
        <v>34</v>
      </c>
      <c r="J136" s="22">
        <v>0</v>
      </c>
      <c r="K136" s="23">
        <v>0</v>
      </c>
      <c r="L136" s="80">
        <f t="shared" si="3"/>
        <v>161</v>
      </c>
      <c r="M136" s="24"/>
      <c r="N136" s="3"/>
      <c r="O136" s="61"/>
      <c r="P136" s="42"/>
      <c r="R136" s="25">
        <v>161000</v>
      </c>
    </row>
    <row r="137" spans="1:18">
      <c r="A137" s="94" t="s">
        <v>61</v>
      </c>
      <c r="B137" s="94"/>
      <c r="C137" s="94"/>
      <c r="D137" s="94"/>
      <c r="E137" s="95"/>
      <c r="F137" s="44">
        <v>9</v>
      </c>
      <c r="G137" s="45">
        <v>0</v>
      </c>
      <c r="H137" s="46" t="s">
        <v>4</v>
      </c>
      <c r="I137" s="47" t="s">
        <v>3</v>
      </c>
      <c r="J137" s="48">
        <v>0</v>
      </c>
      <c r="K137" s="49">
        <v>0</v>
      </c>
      <c r="L137" s="81">
        <f t="shared" si="3"/>
        <v>70</v>
      </c>
      <c r="M137" s="50"/>
      <c r="N137" s="51"/>
      <c r="O137" s="62">
        <v>70</v>
      </c>
      <c r="P137" s="65">
        <f>L137-O137</f>
        <v>0</v>
      </c>
      <c r="R137" s="25">
        <v>70000</v>
      </c>
    </row>
    <row r="138" spans="1:18">
      <c r="A138" s="92" t="s">
        <v>60</v>
      </c>
      <c r="B138" s="92"/>
      <c r="C138" s="92"/>
      <c r="D138" s="92"/>
      <c r="E138" s="93"/>
      <c r="F138" s="18">
        <v>9</v>
      </c>
      <c r="G138" s="19">
        <v>9</v>
      </c>
      <c r="H138" s="20" t="s">
        <v>4</v>
      </c>
      <c r="I138" s="21" t="s">
        <v>3</v>
      </c>
      <c r="J138" s="22">
        <v>0</v>
      </c>
      <c r="K138" s="23">
        <v>0</v>
      </c>
      <c r="L138" s="80">
        <f t="shared" si="3"/>
        <v>70</v>
      </c>
      <c r="M138" s="24"/>
      <c r="N138" s="3"/>
      <c r="O138" s="61">
        <v>70</v>
      </c>
      <c r="P138" s="64">
        <f t="shared" ref="P138" si="8">L138-O138</f>
        <v>0</v>
      </c>
      <c r="R138" s="25">
        <v>70000</v>
      </c>
    </row>
    <row r="139" spans="1:18" hidden="1">
      <c r="A139" s="92" t="s">
        <v>12</v>
      </c>
      <c r="B139" s="92"/>
      <c r="C139" s="92"/>
      <c r="D139" s="92"/>
      <c r="E139" s="93"/>
      <c r="F139" s="18">
        <v>9</v>
      </c>
      <c r="G139" s="19">
        <v>9</v>
      </c>
      <c r="H139" s="20" t="s">
        <v>59</v>
      </c>
      <c r="I139" s="21" t="s">
        <v>10</v>
      </c>
      <c r="J139" s="22">
        <v>0</v>
      </c>
      <c r="K139" s="23">
        <v>0</v>
      </c>
      <c r="L139" s="80">
        <f t="shared" si="3"/>
        <v>20</v>
      </c>
      <c r="M139" s="24"/>
      <c r="N139" s="3"/>
      <c r="O139" s="61"/>
      <c r="P139" s="42"/>
      <c r="R139" s="25">
        <v>20000</v>
      </c>
    </row>
    <row r="140" spans="1:18" hidden="1">
      <c r="A140" s="92" t="s">
        <v>12</v>
      </c>
      <c r="B140" s="92"/>
      <c r="C140" s="92"/>
      <c r="D140" s="92"/>
      <c r="E140" s="93"/>
      <c r="F140" s="18">
        <v>9</v>
      </c>
      <c r="G140" s="19">
        <v>9</v>
      </c>
      <c r="H140" s="20" t="s">
        <v>58</v>
      </c>
      <c r="I140" s="21" t="s">
        <v>10</v>
      </c>
      <c r="J140" s="22">
        <v>0</v>
      </c>
      <c r="K140" s="23">
        <v>0</v>
      </c>
      <c r="L140" s="80">
        <f t="shared" si="3"/>
        <v>50</v>
      </c>
      <c r="M140" s="24"/>
      <c r="N140" s="3"/>
      <c r="O140" s="61"/>
      <c r="P140" s="42"/>
      <c r="R140" s="25">
        <v>50000</v>
      </c>
    </row>
    <row r="141" spans="1:18">
      <c r="A141" s="94" t="s">
        <v>57</v>
      </c>
      <c r="B141" s="94"/>
      <c r="C141" s="94"/>
      <c r="D141" s="94"/>
      <c r="E141" s="95"/>
      <c r="F141" s="44">
        <v>10</v>
      </c>
      <c r="G141" s="45">
        <v>0</v>
      </c>
      <c r="H141" s="46" t="s">
        <v>4</v>
      </c>
      <c r="I141" s="47" t="s">
        <v>3</v>
      </c>
      <c r="J141" s="48">
        <v>0</v>
      </c>
      <c r="K141" s="49">
        <v>0</v>
      </c>
      <c r="L141" s="81">
        <f t="shared" si="3"/>
        <v>198077.7</v>
      </c>
      <c r="M141" s="50"/>
      <c r="N141" s="51"/>
      <c r="O141" s="62">
        <v>138875.5</v>
      </c>
      <c r="P141" s="65">
        <f>L141-O141</f>
        <v>59202.200000000012</v>
      </c>
      <c r="R141" s="25">
        <v>198077700</v>
      </c>
    </row>
    <row r="142" spans="1:18">
      <c r="A142" s="92" t="s">
        <v>56</v>
      </c>
      <c r="B142" s="92"/>
      <c r="C142" s="92"/>
      <c r="D142" s="92"/>
      <c r="E142" s="93"/>
      <c r="F142" s="18">
        <v>10</v>
      </c>
      <c r="G142" s="19">
        <v>3</v>
      </c>
      <c r="H142" s="20" t="s">
        <v>4</v>
      </c>
      <c r="I142" s="21" t="s">
        <v>3</v>
      </c>
      <c r="J142" s="22">
        <v>0</v>
      </c>
      <c r="K142" s="23">
        <v>0</v>
      </c>
      <c r="L142" s="80">
        <f t="shared" ref="L142:L181" si="9">R142/1000</f>
        <v>106909.9</v>
      </c>
      <c r="M142" s="24"/>
      <c r="N142" s="3"/>
      <c r="O142" s="61">
        <v>90111.3</v>
      </c>
      <c r="P142" s="64">
        <f t="shared" ref="P142:P171" si="10">L142-O142</f>
        <v>16798.599999999991</v>
      </c>
      <c r="R142" s="25">
        <v>106909900</v>
      </c>
    </row>
    <row r="143" spans="1:18" hidden="1">
      <c r="A143" s="92" t="s">
        <v>42</v>
      </c>
      <c r="B143" s="92"/>
      <c r="C143" s="92"/>
      <c r="D143" s="92"/>
      <c r="E143" s="93"/>
      <c r="F143" s="18">
        <v>10</v>
      </c>
      <c r="G143" s="19">
        <v>3</v>
      </c>
      <c r="H143" s="20" t="s">
        <v>55</v>
      </c>
      <c r="I143" s="21" t="s">
        <v>40</v>
      </c>
      <c r="J143" s="22">
        <v>0</v>
      </c>
      <c r="K143" s="23">
        <v>0</v>
      </c>
      <c r="L143" s="80">
        <f t="shared" si="9"/>
        <v>8405.9</v>
      </c>
      <c r="M143" s="24"/>
      <c r="N143" s="3"/>
      <c r="O143" s="61"/>
      <c r="P143" s="64">
        <f t="shared" si="10"/>
        <v>8405.9</v>
      </c>
      <c r="R143" s="25">
        <v>8405900</v>
      </c>
    </row>
    <row r="144" spans="1:18" hidden="1">
      <c r="A144" s="92" t="s">
        <v>12</v>
      </c>
      <c r="B144" s="92"/>
      <c r="C144" s="92"/>
      <c r="D144" s="92"/>
      <c r="E144" s="93"/>
      <c r="F144" s="18">
        <v>10</v>
      </c>
      <c r="G144" s="19">
        <v>3</v>
      </c>
      <c r="H144" s="20" t="s">
        <v>54</v>
      </c>
      <c r="I144" s="21" t="s">
        <v>10</v>
      </c>
      <c r="J144" s="22">
        <v>0</v>
      </c>
      <c r="K144" s="23">
        <v>0</v>
      </c>
      <c r="L144" s="80">
        <f t="shared" si="9"/>
        <v>101</v>
      </c>
      <c r="M144" s="24"/>
      <c r="N144" s="3"/>
      <c r="O144" s="61"/>
      <c r="P144" s="64">
        <f t="shared" si="10"/>
        <v>101</v>
      </c>
      <c r="R144" s="25">
        <v>101000</v>
      </c>
    </row>
    <row r="145" spans="1:18" hidden="1">
      <c r="A145" s="92" t="s">
        <v>42</v>
      </c>
      <c r="B145" s="92"/>
      <c r="C145" s="92"/>
      <c r="D145" s="92"/>
      <c r="E145" s="93"/>
      <c r="F145" s="18">
        <v>10</v>
      </c>
      <c r="G145" s="19">
        <v>3</v>
      </c>
      <c r="H145" s="20" t="s">
        <v>54</v>
      </c>
      <c r="I145" s="21" t="s">
        <v>40</v>
      </c>
      <c r="J145" s="22">
        <v>0</v>
      </c>
      <c r="K145" s="23">
        <v>0</v>
      </c>
      <c r="L145" s="80">
        <f t="shared" si="9"/>
        <v>8034</v>
      </c>
      <c r="M145" s="24"/>
      <c r="N145" s="3"/>
      <c r="O145" s="61"/>
      <c r="P145" s="64">
        <f t="shared" si="10"/>
        <v>8034</v>
      </c>
      <c r="R145" s="25">
        <v>8034000</v>
      </c>
    </row>
    <row r="146" spans="1:18" hidden="1">
      <c r="A146" s="92" t="s">
        <v>42</v>
      </c>
      <c r="B146" s="92"/>
      <c r="C146" s="92"/>
      <c r="D146" s="92"/>
      <c r="E146" s="93"/>
      <c r="F146" s="18">
        <v>10</v>
      </c>
      <c r="G146" s="19">
        <v>3</v>
      </c>
      <c r="H146" s="20" t="s">
        <v>53</v>
      </c>
      <c r="I146" s="21" t="s">
        <v>40</v>
      </c>
      <c r="J146" s="22">
        <v>0</v>
      </c>
      <c r="K146" s="23">
        <v>0</v>
      </c>
      <c r="L146" s="80">
        <f t="shared" si="9"/>
        <v>50</v>
      </c>
      <c r="M146" s="24"/>
      <c r="N146" s="3"/>
      <c r="O146" s="61"/>
      <c r="P146" s="64">
        <f t="shared" si="10"/>
        <v>50</v>
      </c>
      <c r="R146" s="25">
        <v>50000</v>
      </c>
    </row>
    <row r="147" spans="1:18" hidden="1">
      <c r="A147" s="92" t="s">
        <v>12</v>
      </c>
      <c r="B147" s="92"/>
      <c r="C147" s="92"/>
      <c r="D147" s="92"/>
      <c r="E147" s="93"/>
      <c r="F147" s="18">
        <v>10</v>
      </c>
      <c r="G147" s="19">
        <v>3</v>
      </c>
      <c r="H147" s="20" t="s">
        <v>52</v>
      </c>
      <c r="I147" s="21" t="s">
        <v>10</v>
      </c>
      <c r="J147" s="22">
        <v>0</v>
      </c>
      <c r="K147" s="23">
        <v>0</v>
      </c>
      <c r="L147" s="80">
        <f t="shared" si="9"/>
        <v>710.3</v>
      </c>
      <c r="M147" s="24"/>
      <c r="N147" s="3"/>
      <c r="O147" s="61"/>
      <c r="P147" s="64">
        <f t="shared" si="10"/>
        <v>710.3</v>
      </c>
      <c r="R147" s="25">
        <v>710300</v>
      </c>
    </row>
    <row r="148" spans="1:18" hidden="1">
      <c r="A148" s="92" t="s">
        <v>42</v>
      </c>
      <c r="B148" s="92"/>
      <c r="C148" s="92"/>
      <c r="D148" s="92"/>
      <c r="E148" s="93"/>
      <c r="F148" s="18">
        <v>10</v>
      </c>
      <c r="G148" s="19">
        <v>3</v>
      </c>
      <c r="H148" s="20" t="s">
        <v>52</v>
      </c>
      <c r="I148" s="21" t="s">
        <v>40</v>
      </c>
      <c r="J148" s="22">
        <v>0</v>
      </c>
      <c r="K148" s="23">
        <v>0</v>
      </c>
      <c r="L148" s="80">
        <f t="shared" si="9"/>
        <v>84159.7</v>
      </c>
      <c r="M148" s="24"/>
      <c r="N148" s="3"/>
      <c r="O148" s="61"/>
      <c r="P148" s="64">
        <f t="shared" si="10"/>
        <v>84159.7</v>
      </c>
      <c r="R148" s="25">
        <v>84159700</v>
      </c>
    </row>
    <row r="149" spans="1:18" hidden="1">
      <c r="A149" s="92" t="s">
        <v>12</v>
      </c>
      <c r="B149" s="92"/>
      <c r="C149" s="92"/>
      <c r="D149" s="92"/>
      <c r="E149" s="93"/>
      <c r="F149" s="18">
        <v>10</v>
      </c>
      <c r="G149" s="19">
        <v>3</v>
      </c>
      <c r="H149" s="20" t="s">
        <v>51</v>
      </c>
      <c r="I149" s="21" t="s">
        <v>10</v>
      </c>
      <c r="J149" s="22">
        <v>0</v>
      </c>
      <c r="K149" s="23">
        <v>0</v>
      </c>
      <c r="L149" s="80">
        <f t="shared" si="9"/>
        <v>35.200000000000003</v>
      </c>
      <c r="M149" s="24"/>
      <c r="N149" s="3"/>
      <c r="O149" s="61"/>
      <c r="P149" s="64">
        <f t="shared" si="10"/>
        <v>35.200000000000003</v>
      </c>
      <c r="R149" s="25">
        <v>35200</v>
      </c>
    </row>
    <row r="150" spans="1:18" hidden="1">
      <c r="A150" s="92" t="s">
        <v>42</v>
      </c>
      <c r="B150" s="92"/>
      <c r="C150" s="92"/>
      <c r="D150" s="92"/>
      <c r="E150" s="93"/>
      <c r="F150" s="18">
        <v>10</v>
      </c>
      <c r="G150" s="19">
        <v>3</v>
      </c>
      <c r="H150" s="20" t="s">
        <v>51</v>
      </c>
      <c r="I150" s="21" t="s">
        <v>40</v>
      </c>
      <c r="J150" s="22">
        <v>0</v>
      </c>
      <c r="K150" s="23">
        <v>0</v>
      </c>
      <c r="L150" s="80">
        <f t="shared" si="9"/>
        <v>3734.3</v>
      </c>
      <c r="M150" s="24"/>
      <c r="N150" s="3"/>
      <c r="O150" s="61"/>
      <c r="P150" s="64">
        <f t="shared" si="10"/>
        <v>3734.3</v>
      </c>
      <c r="R150" s="25">
        <v>3734300</v>
      </c>
    </row>
    <row r="151" spans="1:18" hidden="1">
      <c r="A151" s="92" t="s">
        <v>42</v>
      </c>
      <c r="B151" s="92"/>
      <c r="C151" s="92"/>
      <c r="D151" s="92"/>
      <c r="E151" s="93"/>
      <c r="F151" s="18">
        <v>10</v>
      </c>
      <c r="G151" s="19">
        <v>3</v>
      </c>
      <c r="H151" s="20" t="s">
        <v>50</v>
      </c>
      <c r="I151" s="21" t="s">
        <v>40</v>
      </c>
      <c r="J151" s="22">
        <v>0</v>
      </c>
      <c r="K151" s="23">
        <v>0</v>
      </c>
      <c r="L151" s="80">
        <f t="shared" si="9"/>
        <v>10.7</v>
      </c>
      <c r="M151" s="24"/>
      <c r="N151" s="3"/>
      <c r="O151" s="61"/>
      <c r="P151" s="64">
        <f t="shared" si="10"/>
        <v>10.7</v>
      </c>
      <c r="R151" s="25">
        <v>10700</v>
      </c>
    </row>
    <row r="152" spans="1:18" hidden="1">
      <c r="A152" s="92" t="s">
        <v>42</v>
      </c>
      <c r="B152" s="92"/>
      <c r="C152" s="92"/>
      <c r="D152" s="92"/>
      <c r="E152" s="93"/>
      <c r="F152" s="18">
        <v>10</v>
      </c>
      <c r="G152" s="19">
        <v>3</v>
      </c>
      <c r="H152" s="20" t="s">
        <v>49</v>
      </c>
      <c r="I152" s="21" t="s">
        <v>40</v>
      </c>
      <c r="J152" s="22">
        <v>0</v>
      </c>
      <c r="K152" s="23">
        <v>0</v>
      </c>
      <c r="L152" s="80">
        <f t="shared" si="9"/>
        <v>97</v>
      </c>
      <c r="M152" s="24"/>
      <c r="N152" s="3"/>
      <c r="O152" s="61"/>
      <c r="P152" s="64">
        <f t="shared" si="10"/>
        <v>97</v>
      </c>
      <c r="R152" s="25">
        <v>97000</v>
      </c>
    </row>
    <row r="153" spans="1:18" hidden="1">
      <c r="A153" s="92" t="s">
        <v>42</v>
      </c>
      <c r="B153" s="92"/>
      <c r="C153" s="92"/>
      <c r="D153" s="92"/>
      <c r="E153" s="93"/>
      <c r="F153" s="18">
        <v>10</v>
      </c>
      <c r="G153" s="19">
        <v>3</v>
      </c>
      <c r="H153" s="20" t="s">
        <v>48</v>
      </c>
      <c r="I153" s="21" t="s">
        <v>40</v>
      </c>
      <c r="J153" s="22">
        <v>0</v>
      </c>
      <c r="K153" s="23">
        <v>0</v>
      </c>
      <c r="L153" s="80">
        <f t="shared" si="9"/>
        <v>337.4</v>
      </c>
      <c r="M153" s="24"/>
      <c r="N153" s="3"/>
      <c r="O153" s="61"/>
      <c r="P153" s="64">
        <f t="shared" si="10"/>
        <v>337.4</v>
      </c>
      <c r="R153" s="25">
        <v>337400</v>
      </c>
    </row>
    <row r="154" spans="1:18" hidden="1">
      <c r="A154" s="92" t="s">
        <v>42</v>
      </c>
      <c r="B154" s="92"/>
      <c r="C154" s="92"/>
      <c r="D154" s="92"/>
      <c r="E154" s="93"/>
      <c r="F154" s="18">
        <v>10</v>
      </c>
      <c r="G154" s="19">
        <v>3</v>
      </c>
      <c r="H154" s="20" t="s">
        <v>47</v>
      </c>
      <c r="I154" s="21" t="s">
        <v>40</v>
      </c>
      <c r="J154" s="22">
        <v>0</v>
      </c>
      <c r="K154" s="23">
        <v>0</v>
      </c>
      <c r="L154" s="80">
        <f t="shared" si="9"/>
        <v>234.4</v>
      </c>
      <c r="M154" s="24"/>
      <c r="N154" s="3"/>
      <c r="O154" s="61"/>
      <c r="P154" s="64">
        <f t="shared" si="10"/>
        <v>234.4</v>
      </c>
      <c r="R154" s="25">
        <v>234400</v>
      </c>
    </row>
    <row r="155" spans="1:18" hidden="1">
      <c r="A155" s="92" t="s">
        <v>42</v>
      </c>
      <c r="B155" s="92"/>
      <c r="C155" s="92"/>
      <c r="D155" s="92"/>
      <c r="E155" s="93"/>
      <c r="F155" s="18">
        <v>10</v>
      </c>
      <c r="G155" s="19">
        <v>3</v>
      </c>
      <c r="H155" s="20" t="s">
        <v>46</v>
      </c>
      <c r="I155" s="21" t="s">
        <v>40</v>
      </c>
      <c r="J155" s="22">
        <v>0</v>
      </c>
      <c r="K155" s="23">
        <v>0</v>
      </c>
      <c r="L155" s="80">
        <f t="shared" si="9"/>
        <v>1000</v>
      </c>
      <c r="M155" s="24"/>
      <c r="N155" s="3"/>
      <c r="O155" s="61"/>
      <c r="P155" s="64">
        <f t="shared" si="10"/>
        <v>1000</v>
      </c>
      <c r="R155" s="25">
        <v>1000000</v>
      </c>
    </row>
    <row r="156" spans="1:18">
      <c r="A156" s="92" t="s">
        <v>45</v>
      </c>
      <c r="B156" s="92"/>
      <c r="C156" s="92"/>
      <c r="D156" s="92"/>
      <c r="E156" s="93"/>
      <c r="F156" s="18">
        <v>10</v>
      </c>
      <c r="G156" s="19">
        <v>4</v>
      </c>
      <c r="H156" s="20" t="s">
        <v>4</v>
      </c>
      <c r="I156" s="21" t="s">
        <v>3</v>
      </c>
      <c r="J156" s="22">
        <v>0</v>
      </c>
      <c r="K156" s="23">
        <v>0</v>
      </c>
      <c r="L156" s="80">
        <f t="shared" si="9"/>
        <v>86804.800000000003</v>
      </c>
      <c r="M156" s="24"/>
      <c r="N156" s="3"/>
      <c r="O156" s="61">
        <v>45021.7</v>
      </c>
      <c r="P156" s="64">
        <f t="shared" si="10"/>
        <v>41783.100000000006</v>
      </c>
      <c r="R156" s="25">
        <v>86804800</v>
      </c>
    </row>
    <row r="157" spans="1:18" hidden="1">
      <c r="A157" s="92" t="s">
        <v>42</v>
      </c>
      <c r="B157" s="92"/>
      <c r="C157" s="92"/>
      <c r="D157" s="92"/>
      <c r="E157" s="93"/>
      <c r="F157" s="18">
        <v>10</v>
      </c>
      <c r="G157" s="19">
        <v>4</v>
      </c>
      <c r="H157" s="20" t="s">
        <v>44</v>
      </c>
      <c r="I157" s="21" t="s">
        <v>40</v>
      </c>
      <c r="J157" s="22">
        <v>0</v>
      </c>
      <c r="K157" s="23">
        <v>0</v>
      </c>
      <c r="L157" s="80">
        <f t="shared" si="9"/>
        <v>10961.8</v>
      </c>
      <c r="M157" s="24"/>
      <c r="N157" s="3"/>
      <c r="O157" s="61"/>
      <c r="P157" s="64">
        <f t="shared" si="10"/>
        <v>10961.8</v>
      </c>
      <c r="R157" s="25">
        <v>10961800</v>
      </c>
    </row>
    <row r="158" spans="1:18" hidden="1">
      <c r="A158" s="92" t="s">
        <v>42</v>
      </c>
      <c r="B158" s="92"/>
      <c r="C158" s="92"/>
      <c r="D158" s="92"/>
      <c r="E158" s="93"/>
      <c r="F158" s="18">
        <v>10</v>
      </c>
      <c r="G158" s="19">
        <v>4</v>
      </c>
      <c r="H158" s="20" t="s">
        <v>43</v>
      </c>
      <c r="I158" s="21" t="s">
        <v>40</v>
      </c>
      <c r="J158" s="22">
        <v>0</v>
      </c>
      <c r="K158" s="23">
        <v>0</v>
      </c>
      <c r="L158" s="80">
        <f t="shared" si="9"/>
        <v>33624.1</v>
      </c>
      <c r="M158" s="24"/>
      <c r="N158" s="3"/>
      <c r="O158" s="61"/>
      <c r="P158" s="64">
        <f t="shared" si="10"/>
        <v>33624.1</v>
      </c>
      <c r="R158" s="25">
        <v>33624100</v>
      </c>
    </row>
    <row r="159" spans="1:18" hidden="1">
      <c r="A159" s="92" t="s">
        <v>42</v>
      </c>
      <c r="B159" s="92"/>
      <c r="C159" s="92"/>
      <c r="D159" s="92"/>
      <c r="E159" s="93"/>
      <c r="F159" s="18">
        <v>10</v>
      </c>
      <c r="G159" s="19">
        <v>4</v>
      </c>
      <c r="H159" s="20" t="s">
        <v>41</v>
      </c>
      <c r="I159" s="21" t="s">
        <v>40</v>
      </c>
      <c r="J159" s="22">
        <v>0</v>
      </c>
      <c r="K159" s="23">
        <v>0</v>
      </c>
      <c r="L159" s="80">
        <f t="shared" si="9"/>
        <v>42218.9</v>
      </c>
      <c r="M159" s="24"/>
      <c r="N159" s="3"/>
      <c r="O159" s="61"/>
      <c r="P159" s="64">
        <f t="shared" si="10"/>
        <v>42218.9</v>
      </c>
      <c r="R159" s="25">
        <v>42218900</v>
      </c>
    </row>
    <row r="160" spans="1:18">
      <c r="A160" s="92" t="s">
        <v>39</v>
      </c>
      <c r="B160" s="92"/>
      <c r="C160" s="92"/>
      <c r="D160" s="92"/>
      <c r="E160" s="93"/>
      <c r="F160" s="18">
        <v>10</v>
      </c>
      <c r="G160" s="19">
        <v>6</v>
      </c>
      <c r="H160" s="20" t="s">
        <v>4</v>
      </c>
      <c r="I160" s="21" t="s">
        <v>3</v>
      </c>
      <c r="J160" s="22">
        <v>0</v>
      </c>
      <c r="K160" s="23">
        <v>0</v>
      </c>
      <c r="L160" s="80">
        <f t="shared" si="9"/>
        <v>4363</v>
      </c>
      <c r="M160" s="24"/>
      <c r="N160" s="3"/>
      <c r="O160" s="61">
        <v>3742.5</v>
      </c>
      <c r="P160" s="64">
        <f t="shared" si="10"/>
        <v>620.5</v>
      </c>
      <c r="R160" s="25">
        <v>4363000</v>
      </c>
    </row>
    <row r="161" spans="1:18" hidden="1">
      <c r="A161" s="92" t="s">
        <v>38</v>
      </c>
      <c r="B161" s="92"/>
      <c r="C161" s="92"/>
      <c r="D161" s="92"/>
      <c r="E161" s="93"/>
      <c r="F161" s="18">
        <v>10</v>
      </c>
      <c r="G161" s="19">
        <v>6</v>
      </c>
      <c r="H161" s="20" t="s">
        <v>35</v>
      </c>
      <c r="I161" s="21" t="s">
        <v>37</v>
      </c>
      <c r="J161" s="22">
        <v>0</v>
      </c>
      <c r="K161" s="23">
        <v>0</v>
      </c>
      <c r="L161" s="80">
        <f t="shared" si="9"/>
        <v>2018</v>
      </c>
      <c r="M161" s="24"/>
      <c r="N161" s="3"/>
      <c r="O161" s="61"/>
      <c r="P161" s="64">
        <f t="shared" si="10"/>
        <v>2018</v>
      </c>
      <c r="R161" s="25">
        <v>2018000</v>
      </c>
    </row>
    <row r="162" spans="1:18" hidden="1">
      <c r="A162" s="92" t="s">
        <v>36</v>
      </c>
      <c r="B162" s="92"/>
      <c r="C162" s="92"/>
      <c r="D162" s="92"/>
      <c r="E162" s="93"/>
      <c r="F162" s="18">
        <v>10</v>
      </c>
      <c r="G162" s="19">
        <v>6</v>
      </c>
      <c r="H162" s="20" t="s">
        <v>35</v>
      </c>
      <c r="I162" s="21" t="s">
        <v>34</v>
      </c>
      <c r="J162" s="22">
        <v>0</v>
      </c>
      <c r="K162" s="23">
        <v>0</v>
      </c>
      <c r="L162" s="80">
        <f t="shared" si="9"/>
        <v>609</v>
      </c>
      <c r="M162" s="24"/>
      <c r="N162" s="3"/>
      <c r="O162" s="61"/>
      <c r="P162" s="64">
        <f t="shared" si="10"/>
        <v>609</v>
      </c>
      <c r="R162" s="25">
        <v>609000</v>
      </c>
    </row>
    <row r="163" spans="1:18" hidden="1">
      <c r="A163" s="92" t="s">
        <v>33</v>
      </c>
      <c r="B163" s="92"/>
      <c r="C163" s="92"/>
      <c r="D163" s="92"/>
      <c r="E163" s="93"/>
      <c r="F163" s="18">
        <v>10</v>
      </c>
      <c r="G163" s="19">
        <v>6</v>
      </c>
      <c r="H163" s="20" t="s">
        <v>24</v>
      </c>
      <c r="I163" s="21" t="s">
        <v>32</v>
      </c>
      <c r="J163" s="22">
        <v>0</v>
      </c>
      <c r="K163" s="23">
        <v>0</v>
      </c>
      <c r="L163" s="80">
        <f t="shared" si="9"/>
        <v>27</v>
      </c>
      <c r="M163" s="24"/>
      <c r="N163" s="3"/>
      <c r="O163" s="61"/>
      <c r="P163" s="64">
        <f t="shared" si="10"/>
        <v>27</v>
      </c>
      <c r="R163" s="25">
        <v>27000</v>
      </c>
    </row>
    <row r="164" spans="1:18" hidden="1">
      <c r="A164" s="92" t="s">
        <v>31</v>
      </c>
      <c r="B164" s="92"/>
      <c r="C164" s="92"/>
      <c r="D164" s="92"/>
      <c r="E164" s="93"/>
      <c r="F164" s="18">
        <v>10</v>
      </c>
      <c r="G164" s="19">
        <v>6</v>
      </c>
      <c r="H164" s="20" t="s">
        <v>24</v>
      </c>
      <c r="I164" s="21" t="s">
        <v>30</v>
      </c>
      <c r="J164" s="22">
        <v>0</v>
      </c>
      <c r="K164" s="23">
        <v>0</v>
      </c>
      <c r="L164" s="80">
        <f t="shared" si="9"/>
        <v>108</v>
      </c>
      <c r="M164" s="24"/>
      <c r="N164" s="3"/>
      <c r="O164" s="61"/>
      <c r="P164" s="64">
        <f t="shared" si="10"/>
        <v>108</v>
      </c>
      <c r="R164" s="25">
        <v>108000</v>
      </c>
    </row>
    <row r="165" spans="1:18" hidden="1">
      <c r="A165" s="92" t="s">
        <v>12</v>
      </c>
      <c r="B165" s="92"/>
      <c r="C165" s="92"/>
      <c r="D165" s="92"/>
      <c r="E165" s="93"/>
      <c r="F165" s="18">
        <v>10</v>
      </c>
      <c r="G165" s="19">
        <v>6</v>
      </c>
      <c r="H165" s="20" t="s">
        <v>24</v>
      </c>
      <c r="I165" s="21" t="s">
        <v>10</v>
      </c>
      <c r="J165" s="22">
        <v>0</v>
      </c>
      <c r="K165" s="23">
        <v>0</v>
      </c>
      <c r="L165" s="80">
        <f t="shared" si="9"/>
        <v>651</v>
      </c>
      <c r="M165" s="24"/>
      <c r="N165" s="3"/>
      <c r="O165" s="61"/>
      <c r="P165" s="64">
        <f t="shared" si="10"/>
        <v>651</v>
      </c>
      <c r="R165" s="25">
        <v>651000</v>
      </c>
    </row>
    <row r="166" spans="1:18" hidden="1">
      <c r="A166" s="92" t="s">
        <v>29</v>
      </c>
      <c r="B166" s="92"/>
      <c r="C166" s="92"/>
      <c r="D166" s="92"/>
      <c r="E166" s="93"/>
      <c r="F166" s="18">
        <v>10</v>
      </c>
      <c r="G166" s="19">
        <v>6</v>
      </c>
      <c r="H166" s="20" t="s">
        <v>24</v>
      </c>
      <c r="I166" s="21" t="s">
        <v>28</v>
      </c>
      <c r="J166" s="22">
        <v>0</v>
      </c>
      <c r="K166" s="23">
        <v>0</v>
      </c>
      <c r="L166" s="80">
        <f t="shared" si="9"/>
        <v>1</v>
      </c>
      <c r="M166" s="24"/>
      <c r="N166" s="3"/>
      <c r="O166" s="61"/>
      <c r="P166" s="64">
        <f t="shared" si="10"/>
        <v>1</v>
      </c>
      <c r="R166" s="25">
        <v>1000</v>
      </c>
    </row>
    <row r="167" spans="1:18" hidden="1">
      <c r="A167" s="92" t="s">
        <v>27</v>
      </c>
      <c r="B167" s="92"/>
      <c r="C167" s="92"/>
      <c r="D167" s="92"/>
      <c r="E167" s="93"/>
      <c r="F167" s="18">
        <v>10</v>
      </c>
      <c r="G167" s="19">
        <v>6</v>
      </c>
      <c r="H167" s="20" t="s">
        <v>24</v>
      </c>
      <c r="I167" s="21" t="s">
        <v>26</v>
      </c>
      <c r="J167" s="22">
        <v>0</v>
      </c>
      <c r="K167" s="23">
        <v>0</v>
      </c>
      <c r="L167" s="80">
        <f t="shared" si="9"/>
        <v>1</v>
      </c>
      <c r="M167" s="24"/>
      <c r="N167" s="3"/>
      <c r="O167" s="61"/>
      <c r="P167" s="64">
        <f t="shared" si="10"/>
        <v>1</v>
      </c>
      <c r="R167" s="25">
        <v>1000</v>
      </c>
    </row>
    <row r="168" spans="1:18" hidden="1">
      <c r="A168" s="92" t="s">
        <v>25</v>
      </c>
      <c r="B168" s="92"/>
      <c r="C168" s="92"/>
      <c r="D168" s="92"/>
      <c r="E168" s="93"/>
      <c r="F168" s="18">
        <v>10</v>
      </c>
      <c r="G168" s="19">
        <v>6</v>
      </c>
      <c r="H168" s="20" t="s">
        <v>24</v>
      </c>
      <c r="I168" s="21" t="s">
        <v>23</v>
      </c>
      <c r="J168" s="22">
        <v>0</v>
      </c>
      <c r="K168" s="23">
        <v>0</v>
      </c>
      <c r="L168" s="80">
        <f t="shared" si="9"/>
        <v>11</v>
      </c>
      <c r="M168" s="24"/>
      <c r="N168" s="3"/>
      <c r="O168" s="61"/>
      <c r="P168" s="64">
        <f t="shared" si="10"/>
        <v>11</v>
      </c>
      <c r="R168" s="25">
        <v>11000</v>
      </c>
    </row>
    <row r="169" spans="1:18" hidden="1">
      <c r="A169" s="92" t="s">
        <v>12</v>
      </c>
      <c r="B169" s="92"/>
      <c r="C169" s="92"/>
      <c r="D169" s="92"/>
      <c r="E169" s="93"/>
      <c r="F169" s="18">
        <v>10</v>
      </c>
      <c r="G169" s="19">
        <v>6</v>
      </c>
      <c r="H169" s="20" t="s">
        <v>22</v>
      </c>
      <c r="I169" s="21" t="s">
        <v>10</v>
      </c>
      <c r="J169" s="22">
        <v>0</v>
      </c>
      <c r="K169" s="23">
        <v>0</v>
      </c>
      <c r="L169" s="80">
        <f t="shared" si="9"/>
        <v>937</v>
      </c>
      <c r="M169" s="24"/>
      <c r="N169" s="3"/>
      <c r="O169" s="61"/>
      <c r="P169" s="64">
        <f t="shared" si="10"/>
        <v>937</v>
      </c>
      <c r="R169" s="25">
        <v>937000</v>
      </c>
    </row>
    <row r="170" spans="1:18">
      <c r="A170" s="94" t="s">
        <v>21</v>
      </c>
      <c r="B170" s="94"/>
      <c r="C170" s="94"/>
      <c r="D170" s="94"/>
      <c r="E170" s="95"/>
      <c r="F170" s="44">
        <v>11</v>
      </c>
      <c r="G170" s="45">
        <v>0</v>
      </c>
      <c r="H170" s="46" t="s">
        <v>4</v>
      </c>
      <c r="I170" s="47" t="s">
        <v>3</v>
      </c>
      <c r="J170" s="48">
        <v>0</v>
      </c>
      <c r="K170" s="49">
        <v>0</v>
      </c>
      <c r="L170" s="81">
        <f t="shared" si="9"/>
        <v>8456</v>
      </c>
      <c r="M170" s="50"/>
      <c r="N170" s="51"/>
      <c r="O170" s="62">
        <v>8498.6</v>
      </c>
      <c r="P170" s="65">
        <f>L170-O170</f>
        <v>-42.600000000000364</v>
      </c>
      <c r="R170" s="25">
        <v>8456000</v>
      </c>
    </row>
    <row r="171" spans="1:18">
      <c r="A171" s="92" t="s">
        <v>20</v>
      </c>
      <c r="B171" s="92"/>
      <c r="C171" s="92"/>
      <c r="D171" s="92"/>
      <c r="E171" s="93"/>
      <c r="F171" s="18">
        <v>11</v>
      </c>
      <c r="G171" s="19">
        <v>1</v>
      </c>
      <c r="H171" s="20" t="s">
        <v>4</v>
      </c>
      <c r="I171" s="21" t="s">
        <v>3</v>
      </c>
      <c r="J171" s="22">
        <v>0</v>
      </c>
      <c r="K171" s="23">
        <v>0</v>
      </c>
      <c r="L171" s="80">
        <f t="shared" si="9"/>
        <v>8456</v>
      </c>
      <c r="M171" s="24"/>
      <c r="N171" s="3"/>
      <c r="O171" s="68">
        <v>8498.6380000000008</v>
      </c>
      <c r="P171" s="64">
        <f t="shared" si="10"/>
        <v>-42.638000000000829</v>
      </c>
      <c r="R171" s="25">
        <v>8456000</v>
      </c>
    </row>
    <row r="172" spans="1:18" hidden="1">
      <c r="A172" s="92" t="s">
        <v>12</v>
      </c>
      <c r="B172" s="92"/>
      <c r="C172" s="92"/>
      <c r="D172" s="92"/>
      <c r="E172" s="93"/>
      <c r="F172" s="18">
        <v>11</v>
      </c>
      <c r="G172" s="19">
        <v>1</v>
      </c>
      <c r="H172" s="20" t="s">
        <v>19</v>
      </c>
      <c r="I172" s="21" t="s">
        <v>10</v>
      </c>
      <c r="J172" s="22">
        <v>0</v>
      </c>
      <c r="K172" s="23">
        <v>0</v>
      </c>
      <c r="L172" s="80">
        <f t="shared" si="9"/>
        <v>105</v>
      </c>
      <c r="M172" s="24"/>
      <c r="N172" s="3"/>
      <c r="O172" s="61"/>
      <c r="P172" s="42"/>
      <c r="R172" s="25">
        <v>105000</v>
      </c>
    </row>
    <row r="173" spans="1:18" hidden="1">
      <c r="A173" s="92" t="s">
        <v>18</v>
      </c>
      <c r="B173" s="92"/>
      <c r="C173" s="92"/>
      <c r="D173" s="92"/>
      <c r="E173" s="93"/>
      <c r="F173" s="18">
        <v>11</v>
      </c>
      <c r="G173" s="19">
        <v>1</v>
      </c>
      <c r="H173" s="20" t="s">
        <v>17</v>
      </c>
      <c r="I173" s="21" t="s">
        <v>16</v>
      </c>
      <c r="J173" s="22">
        <v>0</v>
      </c>
      <c r="K173" s="23">
        <v>0</v>
      </c>
      <c r="L173" s="80">
        <f t="shared" si="9"/>
        <v>7951</v>
      </c>
      <c r="M173" s="24"/>
      <c r="N173" s="3"/>
      <c r="O173" s="61"/>
      <c r="P173" s="42"/>
      <c r="R173" s="25">
        <v>7951000</v>
      </c>
    </row>
    <row r="174" spans="1:18" hidden="1">
      <c r="A174" s="92" t="s">
        <v>12</v>
      </c>
      <c r="B174" s="92"/>
      <c r="C174" s="92"/>
      <c r="D174" s="92"/>
      <c r="E174" s="93"/>
      <c r="F174" s="18">
        <v>11</v>
      </c>
      <c r="G174" s="19">
        <v>1</v>
      </c>
      <c r="H174" s="20" t="s">
        <v>15</v>
      </c>
      <c r="I174" s="21" t="s">
        <v>10</v>
      </c>
      <c r="J174" s="22">
        <v>0</v>
      </c>
      <c r="K174" s="23">
        <v>0</v>
      </c>
      <c r="L174" s="80">
        <f t="shared" si="9"/>
        <v>400</v>
      </c>
      <c r="M174" s="24"/>
      <c r="N174" s="3"/>
      <c r="O174" s="61"/>
      <c r="P174" s="42"/>
      <c r="R174" s="25">
        <v>400000</v>
      </c>
    </row>
    <row r="175" spans="1:18">
      <c r="A175" s="94" t="s">
        <v>14</v>
      </c>
      <c r="B175" s="94"/>
      <c r="C175" s="94"/>
      <c r="D175" s="94"/>
      <c r="E175" s="95"/>
      <c r="F175" s="44">
        <v>12</v>
      </c>
      <c r="G175" s="45">
        <v>0</v>
      </c>
      <c r="H175" s="46" t="s">
        <v>4</v>
      </c>
      <c r="I175" s="47" t="s">
        <v>3</v>
      </c>
      <c r="J175" s="48">
        <v>0</v>
      </c>
      <c r="K175" s="49">
        <v>0</v>
      </c>
      <c r="L175" s="81">
        <f t="shared" si="9"/>
        <v>99</v>
      </c>
      <c r="M175" s="50"/>
      <c r="N175" s="51"/>
      <c r="O175" s="62">
        <v>37.799999999999997</v>
      </c>
      <c r="P175" s="65">
        <f>L175-O175</f>
        <v>61.2</v>
      </c>
      <c r="R175" s="25">
        <v>99000</v>
      </c>
    </row>
    <row r="176" spans="1:18">
      <c r="A176" s="92" t="s">
        <v>13</v>
      </c>
      <c r="B176" s="92"/>
      <c r="C176" s="92"/>
      <c r="D176" s="92"/>
      <c r="E176" s="93"/>
      <c r="F176" s="18">
        <v>12</v>
      </c>
      <c r="G176" s="19">
        <v>2</v>
      </c>
      <c r="H176" s="20" t="s">
        <v>4</v>
      </c>
      <c r="I176" s="21" t="s">
        <v>3</v>
      </c>
      <c r="J176" s="22">
        <v>0</v>
      </c>
      <c r="K176" s="23">
        <v>0</v>
      </c>
      <c r="L176" s="80">
        <f t="shared" si="9"/>
        <v>99</v>
      </c>
      <c r="M176" s="24"/>
      <c r="N176" s="3"/>
      <c r="O176" s="61">
        <v>37.799999999999997</v>
      </c>
      <c r="P176" s="64">
        <f t="shared" ref="P176" si="11">L176-O176</f>
        <v>61.2</v>
      </c>
      <c r="R176" s="25">
        <v>99000</v>
      </c>
    </row>
    <row r="177" spans="1:18" hidden="1">
      <c r="A177" s="92" t="s">
        <v>12</v>
      </c>
      <c r="B177" s="92"/>
      <c r="C177" s="92"/>
      <c r="D177" s="92"/>
      <c r="E177" s="93"/>
      <c r="F177" s="18">
        <v>12</v>
      </c>
      <c r="G177" s="19">
        <v>2</v>
      </c>
      <c r="H177" s="20" t="s">
        <v>11</v>
      </c>
      <c r="I177" s="21" t="s">
        <v>10</v>
      </c>
      <c r="J177" s="22">
        <v>0</v>
      </c>
      <c r="K177" s="23">
        <v>0</v>
      </c>
      <c r="L177" s="80">
        <f t="shared" si="9"/>
        <v>99</v>
      </c>
      <c r="M177" s="24"/>
      <c r="N177" s="3"/>
      <c r="O177" s="61"/>
      <c r="P177" s="42"/>
      <c r="R177" s="25">
        <v>99000</v>
      </c>
    </row>
    <row r="178" spans="1:18">
      <c r="A178" s="94" t="s">
        <v>9</v>
      </c>
      <c r="B178" s="94"/>
      <c r="C178" s="94"/>
      <c r="D178" s="94"/>
      <c r="E178" s="95"/>
      <c r="F178" s="44">
        <v>13</v>
      </c>
      <c r="G178" s="45">
        <v>0</v>
      </c>
      <c r="H178" s="46" t="s">
        <v>4</v>
      </c>
      <c r="I178" s="47" t="s">
        <v>3</v>
      </c>
      <c r="J178" s="48">
        <v>0</v>
      </c>
      <c r="K178" s="49">
        <v>0</v>
      </c>
      <c r="L178" s="81">
        <f t="shared" si="9"/>
        <v>110</v>
      </c>
      <c r="M178" s="50"/>
      <c r="N178" s="51"/>
      <c r="O178" s="62">
        <v>110</v>
      </c>
      <c r="P178" s="65">
        <f>L178-O178</f>
        <v>0</v>
      </c>
      <c r="R178" s="25">
        <v>110000</v>
      </c>
    </row>
    <row r="179" spans="1:18" ht="13.5" thickBot="1">
      <c r="A179" s="92" t="s">
        <v>8</v>
      </c>
      <c r="B179" s="92"/>
      <c r="C179" s="92"/>
      <c r="D179" s="92"/>
      <c r="E179" s="93"/>
      <c r="F179" s="18">
        <v>13</v>
      </c>
      <c r="G179" s="19">
        <v>1</v>
      </c>
      <c r="H179" s="20" t="s">
        <v>4</v>
      </c>
      <c r="I179" s="21" t="s">
        <v>3</v>
      </c>
      <c r="J179" s="22">
        <v>0</v>
      </c>
      <c r="K179" s="23">
        <v>0</v>
      </c>
      <c r="L179" s="80">
        <f t="shared" si="9"/>
        <v>110</v>
      </c>
      <c r="M179" s="24"/>
      <c r="N179" s="3"/>
      <c r="O179" s="68">
        <v>110</v>
      </c>
      <c r="P179" s="64">
        <f t="shared" ref="P179" si="12">L179-O179</f>
        <v>0</v>
      </c>
      <c r="R179" s="25">
        <v>110000</v>
      </c>
    </row>
    <row r="180" spans="1:18" ht="13.5" hidden="1" thickBot="1">
      <c r="A180" s="90" t="s">
        <v>7</v>
      </c>
      <c r="B180" s="90"/>
      <c r="C180" s="90"/>
      <c r="D180" s="90"/>
      <c r="E180" s="91"/>
      <c r="F180" s="26">
        <v>13</v>
      </c>
      <c r="G180" s="27">
        <v>1</v>
      </c>
      <c r="H180" s="28" t="s">
        <v>6</v>
      </c>
      <c r="I180" s="29" t="s">
        <v>5</v>
      </c>
      <c r="J180" s="30">
        <v>0</v>
      </c>
      <c r="K180" s="31">
        <v>0</v>
      </c>
      <c r="L180" s="41">
        <f t="shared" si="9"/>
        <v>110</v>
      </c>
      <c r="M180" s="32"/>
      <c r="N180" s="3"/>
      <c r="O180" s="63"/>
      <c r="P180" s="43"/>
      <c r="R180" s="33">
        <v>110000</v>
      </c>
    </row>
    <row r="181" spans="1:18" ht="13.5" thickBot="1">
      <c r="A181" s="8"/>
      <c r="B181" s="9"/>
      <c r="C181" s="9"/>
      <c r="D181" s="9"/>
      <c r="E181" s="9"/>
      <c r="F181" s="77"/>
      <c r="G181" s="78"/>
      <c r="H181" s="35" t="s">
        <v>4</v>
      </c>
      <c r="I181" s="34" t="s">
        <v>3</v>
      </c>
      <c r="J181" s="36">
        <v>0</v>
      </c>
      <c r="K181" s="1">
        <v>102001</v>
      </c>
      <c r="L181" s="84">
        <f t="shared" si="9"/>
        <v>618456.1</v>
      </c>
      <c r="M181" s="37"/>
      <c r="N181" s="1"/>
      <c r="O181" s="69">
        <f>O11+O58+O65+O78+O90+O97+O127+O137+O141+O170+O175+O178</f>
        <v>573567.20000000007</v>
      </c>
      <c r="P181" s="66">
        <f>L181-O181</f>
        <v>44888.899999999907</v>
      </c>
      <c r="R181" s="38">
        <v>618456100</v>
      </c>
    </row>
    <row r="182" spans="1:18" ht="12.75" customHeight="1">
      <c r="A182" s="10"/>
      <c r="B182" s="10"/>
      <c r="C182" s="10"/>
      <c r="D182" s="10"/>
      <c r="E182" s="10"/>
      <c r="F182" s="12"/>
      <c r="G182" s="12"/>
      <c r="H182" s="12"/>
      <c r="I182" s="12"/>
      <c r="J182" s="12"/>
      <c r="K182" s="12"/>
      <c r="L182" s="12"/>
      <c r="M182" s="10"/>
      <c r="N182" s="1"/>
      <c r="R182" s="12"/>
    </row>
    <row r="183" spans="1:18" ht="11.25" customHeight="1">
      <c r="A183" s="99"/>
      <c r="B183" s="99"/>
      <c r="C183" s="99"/>
      <c r="D183" s="99"/>
      <c r="E183" s="99"/>
      <c r="F183" s="6"/>
      <c r="G183" s="12"/>
      <c r="H183" s="5"/>
      <c r="I183" s="12"/>
      <c r="J183" s="5" t="s">
        <v>2</v>
      </c>
      <c r="K183" s="5"/>
      <c r="L183" s="5"/>
      <c r="M183" s="10"/>
      <c r="N183" s="1"/>
      <c r="R183" s="5"/>
    </row>
    <row r="184" spans="1:18" ht="11.25" customHeight="1">
      <c r="A184" s="4"/>
      <c r="B184" s="2"/>
      <c r="C184" s="1"/>
      <c r="D184" s="1"/>
      <c r="E184" s="1"/>
      <c r="F184" s="98"/>
      <c r="G184" s="98"/>
      <c r="H184" s="12"/>
      <c r="I184" s="12"/>
      <c r="J184" s="5" t="s">
        <v>0</v>
      </c>
      <c r="K184" s="5"/>
      <c r="L184" s="5"/>
      <c r="M184" s="10"/>
      <c r="N184" s="1"/>
      <c r="R184" s="5"/>
    </row>
    <row r="185" spans="1:18" ht="11.25" customHeight="1">
      <c r="A185" s="99"/>
      <c r="B185" s="99"/>
      <c r="C185" s="99"/>
      <c r="D185" s="99"/>
      <c r="E185" s="99"/>
      <c r="F185" s="5"/>
      <c r="G185" s="7"/>
      <c r="H185" s="12"/>
      <c r="I185" s="12"/>
      <c r="J185" s="5" t="s">
        <v>1</v>
      </c>
      <c r="K185" s="5"/>
      <c r="L185" s="5"/>
      <c r="M185" s="10"/>
      <c r="N185" s="1"/>
      <c r="R185" s="5"/>
    </row>
    <row r="186" spans="1:18" ht="11.25" customHeight="1">
      <c r="A186" s="2"/>
      <c r="B186" s="2"/>
      <c r="C186" s="10"/>
      <c r="D186" s="10"/>
      <c r="E186" s="10"/>
      <c r="F186" s="98"/>
      <c r="G186" s="98"/>
      <c r="H186" s="10"/>
      <c r="I186" s="10"/>
      <c r="J186" s="5" t="s">
        <v>0</v>
      </c>
      <c r="K186" s="5"/>
      <c r="L186" s="5"/>
      <c r="M186" s="10"/>
      <c r="N186" s="1"/>
      <c r="R186" s="5"/>
    </row>
    <row r="187" spans="1:18" ht="11.25" customHeight="1">
      <c r="A187" s="2"/>
      <c r="B187" s="2"/>
      <c r="C187" s="2"/>
      <c r="D187" s="2"/>
      <c r="E187" s="2"/>
      <c r="F187" s="2"/>
      <c r="G187" s="2"/>
      <c r="H187" s="10"/>
      <c r="I187" s="10"/>
      <c r="J187" s="10"/>
      <c r="K187" s="10"/>
      <c r="L187" s="10"/>
      <c r="M187" s="10"/>
      <c r="N187" s="1"/>
      <c r="R187" s="10"/>
    </row>
    <row r="188" spans="1:18" ht="3.6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R188" s="10"/>
    </row>
  </sheetData>
  <mergeCells count="178">
    <mergeCell ref="A10:E10"/>
    <mergeCell ref="F184:G184"/>
    <mergeCell ref="F186:G186"/>
    <mergeCell ref="A183:E183"/>
    <mergeCell ref="A185:E185"/>
    <mergeCell ref="A11:E11"/>
    <mergeCell ref="A58:E58"/>
    <mergeCell ref="A141:E141"/>
    <mergeCell ref="A170:E170"/>
    <mergeCell ref="A175:E175"/>
    <mergeCell ref="A178:E178"/>
    <mergeCell ref="A12:E12"/>
    <mergeCell ref="A16:E16"/>
    <mergeCell ref="A26:E26"/>
    <mergeCell ref="A35:E35"/>
    <mergeCell ref="A37:E37"/>
    <mergeCell ref="A50:E50"/>
    <mergeCell ref="A59:E59"/>
    <mergeCell ref="A66:E66"/>
    <mergeCell ref="A72:E72"/>
    <mergeCell ref="A79:E79"/>
    <mergeCell ref="A55:E55"/>
    <mergeCell ref="A56:E56"/>
    <mergeCell ref="A60:E60"/>
    <mergeCell ref="A61:E61"/>
    <mergeCell ref="A65:E65"/>
    <mergeCell ref="A132:E132"/>
    <mergeCell ref="A138:E138"/>
    <mergeCell ref="A114:E114"/>
    <mergeCell ref="A115:E115"/>
    <mergeCell ref="A116:E116"/>
    <mergeCell ref="A117:E117"/>
    <mergeCell ref="A127:E127"/>
    <mergeCell ref="A137:E137"/>
    <mergeCell ref="A62:E62"/>
    <mergeCell ref="A63:E63"/>
    <mergeCell ref="A64:E64"/>
    <mergeCell ref="A67:E67"/>
    <mergeCell ref="A68:E68"/>
    <mergeCell ref="A69:E69"/>
    <mergeCell ref="A70:E70"/>
    <mergeCell ref="A71:E71"/>
    <mergeCell ref="A73:E73"/>
    <mergeCell ref="A74:E74"/>
    <mergeCell ref="A75:E75"/>
    <mergeCell ref="A76:E76"/>
    <mergeCell ref="A77:E77"/>
    <mergeCell ref="A80:E80"/>
    <mergeCell ref="A142:E142"/>
    <mergeCell ref="A156:E156"/>
    <mergeCell ref="A160:E160"/>
    <mergeCell ref="A171:E171"/>
    <mergeCell ref="A176:E176"/>
    <mergeCell ref="A179:E179"/>
    <mergeCell ref="A143:E143"/>
    <mergeCell ref="A144:E144"/>
    <mergeCell ref="A145:E145"/>
    <mergeCell ref="A146:E146"/>
    <mergeCell ref="A155:E155"/>
    <mergeCell ref="A157:E157"/>
    <mergeCell ref="A158:E158"/>
    <mergeCell ref="A159:E159"/>
    <mergeCell ref="A161:E161"/>
    <mergeCell ref="A162:E162"/>
    <mergeCell ref="A163:E163"/>
    <mergeCell ref="A164:E164"/>
    <mergeCell ref="A165:E165"/>
    <mergeCell ref="A166:E166"/>
    <mergeCell ref="A177:E177"/>
    <mergeCell ref="A13:E13"/>
    <mergeCell ref="A14:E14"/>
    <mergeCell ref="A15:E1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7:E27"/>
    <mergeCell ref="A28:E28"/>
    <mergeCell ref="A29:E29"/>
    <mergeCell ref="A30:E30"/>
    <mergeCell ref="A31:E31"/>
    <mergeCell ref="A32:E32"/>
    <mergeCell ref="A33:E33"/>
    <mergeCell ref="A34:E34"/>
    <mergeCell ref="A36:E36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1:E51"/>
    <mergeCell ref="A53:E53"/>
    <mergeCell ref="A54:E54"/>
    <mergeCell ref="A52:E52"/>
    <mergeCell ref="A82:E82"/>
    <mergeCell ref="A83:E83"/>
    <mergeCell ref="A84:E84"/>
    <mergeCell ref="A85:E85"/>
    <mergeCell ref="A78:E78"/>
    <mergeCell ref="A81:E81"/>
    <mergeCell ref="A86:E86"/>
    <mergeCell ref="A87:E87"/>
    <mergeCell ref="A88:E88"/>
    <mergeCell ref="A89:E89"/>
    <mergeCell ref="A92:E92"/>
    <mergeCell ref="A94:E94"/>
    <mergeCell ref="A90:E90"/>
    <mergeCell ref="A91:E91"/>
    <mergeCell ref="A93:E93"/>
    <mergeCell ref="A95:E95"/>
    <mergeCell ref="A99:E99"/>
    <mergeCell ref="A100:E100"/>
    <mergeCell ref="A101:E101"/>
    <mergeCell ref="A102:E102"/>
    <mergeCell ref="A104:E104"/>
    <mergeCell ref="A97:E97"/>
    <mergeCell ref="A98:E98"/>
    <mergeCell ref="A103:E103"/>
    <mergeCell ref="A105:E105"/>
    <mergeCell ref="A107:E107"/>
    <mergeCell ref="A108:E108"/>
    <mergeCell ref="A110:E110"/>
    <mergeCell ref="A112:E112"/>
    <mergeCell ref="A113:E113"/>
    <mergeCell ref="A106:E106"/>
    <mergeCell ref="A109:E109"/>
    <mergeCell ref="A111:E111"/>
    <mergeCell ref="A128:E128"/>
    <mergeCell ref="A133:E133"/>
    <mergeCell ref="A134:E134"/>
    <mergeCell ref="A135:E135"/>
    <mergeCell ref="A136:E136"/>
    <mergeCell ref="A139:E139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57:E57"/>
    <mergeCell ref="G1:L1"/>
    <mergeCell ref="A7:L7"/>
    <mergeCell ref="A8:L8"/>
    <mergeCell ref="A9:L9"/>
    <mergeCell ref="A180:E180"/>
    <mergeCell ref="A167:E167"/>
    <mergeCell ref="A168:E168"/>
    <mergeCell ref="A169:E169"/>
    <mergeCell ref="A172:E172"/>
    <mergeCell ref="A173:E173"/>
    <mergeCell ref="A174:E174"/>
    <mergeCell ref="A140:E140"/>
    <mergeCell ref="A147:E147"/>
    <mergeCell ref="A148:E148"/>
    <mergeCell ref="A149:E149"/>
    <mergeCell ref="A150:E150"/>
    <mergeCell ref="A151:E151"/>
    <mergeCell ref="A152:E152"/>
    <mergeCell ref="A153:E153"/>
    <mergeCell ref="A154:E154"/>
    <mergeCell ref="A129:E129"/>
    <mergeCell ref="A130:E130"/>
    <mergeCell ref="A131:E131"/>
  </mergeCells>
  <pageMargins left="0.39370078740157483" right="0.39370078740157483" top="0.19685039370078741" bottom="0" header="0" footer="0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(ФКР)_18</vt:lpstr>
      <vt:lpstr>'СРБ на год (ФКР)_18'!Область_печати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2018-11-14T04:22:15Z</cp:lastPrinted>
  <dcterms:created xsi:type="dcterms:W3CDTF">2018-11-13T03:45:57Z</dcterms:created>
  <dcterms:modified xsi:type="dcterms:W3CDTF">2018-12-27T05:04:24Z</dcterms:modified>
</cp:coreProperties>
</file>