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0" yWindow="60" windowWidth="22260" windowHeight="12585"/>
  </bookViews>
  <sheets>
    <sheet name="СВод СЭП по новой форме" sheetId="1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9" l="1"/>
  <c r="F24" i="19" l="1"/>
  <c r="G125" i="19" l="1"/>
  <c r="G123" i="19"/>
  <c r="G121" i="19"/>
  <c r="G120" i="19"/>
  <c r="G111" i="19"/>
  <c r="G81" i="19"/>
  <c r="G25" i="19"/>
  <c r="G24" i="19"/>
  <c r="G11" i="19"/>
  <c r="F63" i="19"/>
  <c r="E63" i="19"/>
  <c r="F108" i="19"/>
  <c r="E108" i="19"/>
</calcChain>
</file>

<file path=xl/sharedStrings.xml><?xml version="1.0" encoding="utf-8"?>
<sst xmlns="http://schemas.openxmlformats.org/spreadsheetml/2006/main" count="238" uniqueCount="143">
  <si>
    <t>№ п/п</t>
  </si>
  <si>
    <t>Категория</t>
  </si>
  <si>
    <t>Единица измерения</t>
  </si>
  <si>
    <t>Общая площадь территории</t>
  </si>
  <si>
    <t>км²</t>
  </si>
  <si>
    <t>Число городов</t>
  </si>
  <si>
    <t>единиц</t>
  </si>
  <si>
    <t>Число поселков городского типа</t>
  </si>
  <si>
    <t>Число сельских населенных пунктов</t>
  </si>
  <si>
    <t>Количество домохозяйств</t>
  </si>
  <si>
    <r>
      <t>Численность постоянного населения,</t>
    </r>
    <r>
      <rPr>
        <sz val="10"/>
        <color rgb="FF000000"/>
        <rFont val="Times New Roman"/>
        <family val="1"/>
        <charset val="204"/>
      </rPr>
      <t xml:space="preserve"> в том числе:</t>
    </r>
  </si>
  <si>
    <t>человек</t>
  </si>
  <si>
    <t xml:space="preserve">городское население  </t>
  </si>
  <si>
    <t>сельское население</t>
  </si>
  <si>
    <t>моложе трудоспособного возраста (0-15 лет)</t>
  </si>
  <si>
    <t>старше трудоспособного возраста (муж. 60 лет и более, жен. 55 лет и более)</t>
  </si>
  <si>
    <t>Численность населения в возрасте от 18 до 35 лет</t>
  </si>
  <si>
    <t>Родившиеся / на 1000 человек населения</t>
  </si>
  <si>
    <t>человек / %</t>
  </si>
  <si>
    <t>Умершие / на 1000 человек населения</t>
  </si>
  <si>
    <t>Прибыло</t>
  </si>
  <si>
    <t>Выбыло</t>
  </si>
  <si>
    <t>Миграционный прирост, убыль</t>
  </si>
  <si>
    <t xml:space="preserve">Среднемесячная заработная плата работников по полному кругу предприятий </t>
  </si>
  <si>
    <t>рублей</t>
  </si>
  <si>
    <t>Численность экономически активного населения (количество работающих и неработающих граждан в возрасте от 15 до 72 лет)</t>
  </si>
  <si>
    <t>%</t>
  </si>
  <si>
    <t xml:space="preserve">Количество  больниц </t>
  </si>
  <si>
    <t>Количество ФАПов</t>
  </si>
  <si>
    <t>Количество аптек (фарм. пунктов)</t>
  </si>
  <si>
    <t>Обеспеченность врачами</t>
  </si>
  <si>
    <t>на 10 тыс. населения</t>
  </si>
  <si>
    <t>Обеспеченность средним медицинским персоналом</t>
  </si>
  <si>
    <t>Количество учащихся занятых в дополнительном образовании (ДЮСШ)/ состоящих на учете в СОП</t>
  </si>
  <si>
    <t>человек/ человек</t>
  </si>
  <si>
    <t>Количество ДОУ (включая при ОУ) / количество мест</t>
  </si>
  <si>
    <t>ед./ед.</t>
  </si>
  <si>
    <t>Количество спортивных объектов / в том числе открытого типа</t>
  </si>
  <si>
    <t>Количество спортивных секций по месту жительства</t>
  </si>
  <si>
    <t>Количество занятых в секциях по месту жительства/ в т.ч. детей, состоящих на учете в КДН</t>
  </si>
  <si>
    <t>Количество секций при ОУ</t>
  </si>
  <si>
    <t>Количество тренеров-преподавателей в ДЮСШ</t>
  </si>
  <si>
    <t>Всего объектов ТЭК</t>
  </si>
  <si>
    <t xml:space="preserve">Ремонтно-восстановительные работы на объектах ТЭК </t>
  </si>
  <si>
    <t>Потребность в дизельном топливе, процент завоза дизельного топлива</t>
  </si>
  <si>
    <t>тонн / %</t>
  </si>
  <si>
    <t>Потребность в угле, процент завоза угля</t>
  </si>
  <si>
    <t xml:space="preserve">Количество зарегистрированных преступлений – всего </t>
  </si>
  <si>
    <t>единиц / %</t>
  </si>
  <si>
    <t xml:space="preserve">Количество преступлений, совершенных в быту - всего </t>
  </si>
  <si>
    <t>Количество преступлений, совершенных лицами ранее судимыми  - всего / %  от общего количества  преступлений</t>
  </si>
  <si>
    <t xml:space="preserve">единиц </t>
  </si>
  <si>
    <t xml:space="preserve">Организация работы добровольных народных дружин: количество организаций /выход человек и автотранспорта </t>
  </si>
  <si>
    <t>На 1 января 2019 г.</t>
  </si>
  <si>
    <t xml:space="preserve"> %  от общего количества  преступлений</t>
  </si>
  <si>
    <t>Количество преступлений, совершенных в состоянии опьянения, в т.ч. алкогольного  - всего / %  от общего количества  преступлений</t>
  </si>
  <si>
    <t>Социально-экономический паспорт городского округа г.Ак-Довурак</t>
  </si>
  <si>
    <t>Темп роста (снижения)</t>
  </si>
  <si>
    <t>Административно-территориальное деление</t>
  </si>
  <si>
    <t>Количество субъектов малого и среднего предпринимательства</t>
  </si>
  <si>
    <t>Среднесписочная численность работников на предприятиях малого и среднего предпринимательства</t>
  </si>
  <si>
    <t>Количество самозанятых граждан</t>
  </si>
  <si>
    <t>Основные демографические показатели</t>
  </si>
  <si>
    <t>в трудоспособном возрасте (муж. 16-59 лет, жен. 16-54 лет)</t>
  </si>
  <si>
    <t>Естественный прирост, убыль населения</t>
  </si>
  <si>
    <t>Миграция населения</t>
  </si>
  <si>
    <t>Реализация губернаторского проекта «Одно село – один продукт»</t>
  </si>
  <si>
    <t>Количество участников</t>
  </si>
  <si>
    <t>Объем выпущенной продукции:</t>
  </si>
  <si>
    <t>- мясная продукция</t>
  </si>
  <si>
    <t>тн.</t>
  </si>
  <si>
    <t>- молочная продукция</t>
  </si>
  <si>
    <t>л</t>
  </si>
  <si>
    <t>- хлебобулочные изделия</t>
  </si>
  <si>
    <t>- тыва-далган, чинге-тараа</t>
  </si>
  <si>
    <t>кг</t>
  </si>
  <si>
    <t>- облепиха</t>
  </si>
  <si>
    <t>- овощи</t>
  </si>
  <si>
    <t>- переработка шерсти</t>
  </si>
  <si>
    <t xml:space="preserve">Объем выпущенной продукции </t>
  </si>
  <si>
    <t>тыс. рублей</t>
  </si>
  <si>
    <t>Уплата налогов</t>
  </si>
  <si>
    <t>Уплата страховых взносов</t>
  </si>
  <si>
    <t>Создано рабочих мест:</t>
  </si>
  <si>
    <t>- с начала реализации</t>
  </si>
  <si>
    <t>количество</t>
  </si>
  <si>
    <t>- с начала года</t>
  </si>
  <si>
    <t>Реализация губернаторского проекта «Село, в котором я живу»</t>
  </si>
  <si>
    <t>тн</t>
  </si>
  <si>
    <t>Реальный сектор экономики</t>
  </si>
  <si>
    <t>Поголовье скота:</t>
  </si>
  <si>
    <t>МРС</t>
  </si>
  <si>
    <t>голов</t>
  </si>
  <si>
    <t>КРС</t>
  </si>
  <si>
    <t>Лошади</t>
  </si>
  <si>
    <t>Олени</t>
  </si>
  <si>
    <t>Производство продукции:</t>
  </si>
  <si>
    <t>Мясо</t>
  </si>
  <si>
    <t>тонн</t>
  </si>
  <si>
    <t>Молоко</t>
  </si>
  <si>
    <t>Цельномолочная продукция (сметана, кефир и др.)</t>
  </si>
  <si>
    <t>Хлеб и хлебобулочные изделия</t>
  </si>
  <si>
    <t>Мясные полуфабрикаты</t>
  </si>
  <si>
    <t>Колбасные изделия</t>
  </si>
  <si>
    <t>Рыба</t>
  </si>
  <si>
    <t xml:space="preserve">Мука </t>
  </si>
  <si>
    <t>Картофель</t>
  </si>
  <si>
    <t>Овощи</t>
  </si>
  <si>
    <t>Другие виды пищевой продукции</t>
  </si>
  <si>
    <t>Новые производства</t>
  </si>
  <si>
    <t>Ввод жилья</t>
  </si>
  <si>
    <t>кв. м.</t>
  </si>
  <si>
    <t>Инвестиции в основной капитал без внебюджетных средств</t>
  </si>
  <si>
    <t>Уровень жизни</t>
  </si>
  <si>
    <t>Численность занятого населения, в том числе:</t>
  </si>
  <si>
    <t>– органах местного самоуправления</t>
  </si>
  <si>
    <t>– федеральных структурах</t>
  </si>
  <si>
    <t>– общеобразовательных организациях</t>
  </si>
  <si>
    <t>– медицинских учреждениях</t>
  </si>
  <si>
    <t>– сельскохозяйственных предприятиях (КФХ, СПК и др.)</t>
  </si>
  <si>
    <t xml:space="preserve">–  других  </t>
  </si>
  <si>
    <t>Здравоохранение</t>
  </si>
  <si>
    <t>Смертность населения в трудоспособном возрасте</t>
  </si>
  <si>
    <t>на 100 тыс.чел. населения</t>
  </si>
  <si>
    <t>Образование</t>
  </si>
  <si>
    <t>Количество общеобразовательных учреждений</t>
  </si>
  <si>
    <t>Количество учащихся в общеобразовательных учреждениях</t>
  </si>
  <si>
    <t>Доля детей, посещающих ДОУ, от количества мест</t>
  </si>
  <si>
    <t>% (чел. / ед.)</t>
  </si>
  <si>
    <t>Физическая культура и спорт</t>
  </si>
  <si>
    <t>Доля населения, систематически занимающегося физической культурой и спортом</t>
  </si>
  <si>
    <t>Доля обучающихся, систематически занимающихся физической культурой и спортом, в общей численности обучающихся</t>
  </si>
  <si>
    <t>Топливно-энергетический комплекс</t>
  </si>
  <si>
    <t>Общественная безопасность и правопорядок</t>
  </si>
  <si>
    <t>Количество преступлений, совершенных в общественных местах, в т.ч.  на улицах – всего</t>
  </si>
  <si>
    <t>Количество преступлений, совершенных в отношении несовершеннолетних</t>
  </si>
  <si>
    <t>единиц / человек и автотранспорт</t>
  </si>
  <si>
    <t>1327/157</t>
  </si>
  <si>
    <t>3117/231</t>
  </si>
  <si>
    <t>676/33</t>
  </si>
  <si>
    <t>36670/70</t>
  </si>
  <si>
    <t>пекарни</t>
  </si>
  <si>
    <t>На 1 января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</si>
</sst>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1" fontId="4" fillId="0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7"/>
  <sheetViews>
    <sheetView tabSelected="1" workbookViewId="0">
      <selection activeCell="F102" sqref="F102"/>
    </sheetView>
  </sheetViews>
  <sheetFormatPr defaultRowHeight="12.75" x14ac:dyDescent="0.2"/>
  <cols>
    <col min="1" max="1" width="9.140625" style="2"/>
    <col min="2" max="2" width="6.28515625" style="2" customWidth="1"/>
    <col min="3" max="3" width="42" style="2" customWidth="1"/>
    <col min="4" max="4" width="12.28515625" style="10" customWidth="1"/>
    <col min="5" max="5" width="12.28515625" style="11" customWidth="1"/>
    <col min="6" max="6" width="10.5703125" style="11" customWidth="1"/>
    <col min="7" max="7" width="12.28515625" style="12" customWidth="1"/>
    <col min="8" max="16384" width="9.140625" style="2"/>
  </cols>
  <sheetData>
    <row r="2" spans="2:7" ht="18.75" x14ac:dyDescent="0.3">
      <c r="C2" s="9" t="s">
        <v>56</v>
      </c>
    </row>
    <row r="5" spans="2:7" ht="32.25" customHeight="1" x14ac:dyDescent="0.2">
      <c r="B5" s="13" t="s">
        <v>0</v>
      </c>
      <c r="C5" s="13" t="s">
        <v>1</v>
      </c>
      <c r="D5" s="13" t="s">
        <v>2</v>
      </c>
      <c r="E5" s="13" t="s">
        <v>53</v>
      </c>
      <c r="F5" s="13" t="s">
        <v>142</v>
      </c>
      <c r="G5" s="13" t="s">
        <v>57</v>
      </c>
    </row>
    <row r="6" spans="2:7" ht="15.75" customHeight="1" x14ac:dyDescent="0.2">
      <c r="B6" s="14" t="s">
        <v>58</v>
      </c>
      <c r="C6" s="14"/>
      <c r="D6" s="14"/>
      <c r="E6" s="14"/>
      <c r="F6" s="14"/>
      <c r="G6" s="14"/>
    </row>
    <row r="7" spans="2:7" ht="16.5" customHeight="1" x14ac:dyDescent="0.2">
      <c r="B7" s="7"/>
      <c r="C7" s="4" t="s">
        <v>3</v>
      </c>
      <c r="D7" s="1" t="s">
        <v>4</v>
      </c>
      <c r="E7" s="15">
        <v>48.69</v>
      </c>
      <c r="F7" s="15">
        <v>48.69</v>
      </c>
      <c r="G7" s="1"/>
    </row>
    <row r="8" spans="2:7" x14ac:dyDescent="0.2">
      <c r="B8" s="7"/>
      <c r="C8" s="3" t="s">
        <v>5</v>
      </c>
      <c r="D8" s="6" t="s">
        <v>6</v>
      </c>
      <c r="E8" s="1">
        <v>1</v>
      </c>
      <c r="F8" s="1">
        <v>1</v>
      </c>
      <c r="G8" s="1"/>
    </row>
    <row r="9" spans="2:7" x14ac:dyDescent="0.2">
      <c r="B9" s="7"/>
      <c r="C9" s="3" t="s">
        <v>7</v>
      </c>
      <c r="D9" s="6" t="s">
        <v>6</v>
      </c>
      <c r="E9" s="1"/>
      <c r="F9" s="1"/>
      <c r="G9" s="1"/>
    </row>
    <row r="10" spans="2:7" x14ac:dyDescent="0.2">
      <c r="B10" s="7"/>
      <c r="C10" s="3" t="s">
        <v>8</v>
      </c>
      <c r="D10" s="6" t="s">
        <v>6</v>
      </c>
      <c r="E10" s="1"/>
      <c r="F10" s="1"/>
      <c r="G10" s="1"/>
    </row>
    <row r="11" spans="2:7" ht="28.5" customHeight="1" x14ac:dyDescent="0.2">
      <c r="B11" s="7"/>
      <c r="C11" s="4" t="s">
        <v>59</v>
      </c>
      <c r="D11" s="1" t="s">
        <v>6</v>
      </c>
      <c r="E11" s="1">
        <v>210</v>
      </c>
      <c r="F11" s="1">
        <v>193</v>
      </c>
      <c r="G11" s="1">
        <f t="shared" ref="G11:G25" si="0">F11-E11</f>
        <v>-17</v>
      </c>
    </row>
    <row r="12" spans="2:7" ht="38.25" x14ac:dyDescent="0.2">
      <c r="B12" s="7"/>
      <c r="C12" s="3" t="s">
        <v>60</v>
      </c>
      <c r="D12" s="6" t="s">
        <v>11</v>
      </c>
      <c r="E12" s="1">
        <v>209</v>
      </c>
      <c r="F12" s="1">
        <v>231</v>
      </c>
      <c r="G12" s="1"/>
    </row>
    <row r="13" spans="2:7" x14ac:dyDescent="0.2">
      <c r="B13" s="7"/>
      <c r="C13" s="3" t="s">
        <v>61</v>
      </c>
      <c r="D13" s="6" t="s">
        <v>11</v>
      </c>
      <c r="E13" s="1">
        <v>0</v>
      </c>
      <c r="F13" s="1">
        <v>19</v>
      </c>
      <c r="G13" s="1"/>
    </row>
    <row r="14" spans="2:7" ht="15.75" customHeight="1" x14ac:dyDescent="0.2">
      <c r="B14" s="8" t="s">
        <v>62</v>
      </c>
      <c r="C14" s="8"/>
      <c r="D14" s="8"/>
      <c r="E14" s="8"/>
      <c r="F14" s="8"/>
      <c r="G14" s="8"/>
    </row>
    <row r="15" spans="2:7" x14ac:dyDescent="0.2">
      <c r="B15" s="7"/>
      <c r="C15" s="4" t="s">
        <v>9</v>
      </c>
      <c r="D15" s="1" t="s">
        <v>6</v>
      </c>
      <c r="E15" s="1">
        <v>1303</v>
      </c>
      <c r="F15" s="1">
        <v>1363</v>
      </c>
      <c r="G15" s="1"/>
    </row>
    <row r="16" spans="2:7" x14ac:dyDescent="0.2">
      <c r="B16" s="3"/>
      <c r="C16" s="4" t="s">
        <v>10</v>
      </c>
      <c r="D16" s="1" t="s">
        <v>11</v>
      </c>
      <c r="E16" s="1">
        <v>13578</v>
      </c>
      <c r="F16" s="1">
        <v>13663</v>
      </c>
      <c r="G16" s="1"/>
    </row>
    <row r="17" spans="2:7" x14ac:dyDescent="0.2">
      <c r="B17" s="3"/>
      <c r="C17" s="3" t="s">
        <v>12</v>
      </c>
      <c r="D17" s="1" t="s">
        <v>11</v>
      </c>
      <c r="E17" s="1">
        <v>13578</v>
      </c>
      <c r="F17" s="1">
        <v>13580</v>
      </c>
      <c r="G17" s="1"/>
    </row>
    <row r="18" spans="2:7" x14ac:dyDescent="0.2">
      <c r="B18" s="3"/>
      <c r="C18" s="3" t="s">
        <v>13</v>
      </c>
      <c r="D18" s="1" t="s">
        <v>11</v>
      </c>
      <c r="E18" s="1"/>
      <c r="F18" s="1"/>
      <c r="G18" s="1"/>
    </row>
    <row r="19" spans="2:7" x14ac:dyDescent="0.2">
      <c r="B19" s="3"/>
      <c r="C19" s="3" t="s">
        <v>14</v>
      </c>
      <c r="D19" s="1" t="s">
        <v>11</v>
      </c>
      <c r="E19" s="1">
        <v>5032</v>
      </c>
      <c r="F19" s="1">
        <v>5051</v>
      </c>
      <c r="G19" s="1"/>
    </row>
    <row r="20" spans="2:7" ht="25.5" x14ac:dyDescent="0.2">
      <c r="B20" s="3"/>
      <c r="C20" s="3" t="s">
        <v>63</v>
      </c>
      <c r="D20" s="1" t="s">
        <v>11</v>
      </c>
      <c r="E20" s="6">
        <v>3437</v>
      </c>
      <c r="F20" s="16">
        <v>3437</v>
      </c>
      <c r="G20" s="1"/>
    </row>
    <row r="21" spans="2:7" ht="25.5" x14ac:dyDescent="0.2">
      <c r="B21" s="3"/>
      <c r="C21" s="3" t="s">
        <v>15</v>
      </c>
      <c r="D21" s="1" t="s">
        <v>11</v>
      </c>
      <c r="E21" s="6">
        <v>4034</v>
      </c>
      <c r="F21" s="16">
        <v>4034</v>
      </c>
      <c r="G21" s="1"/>
    </row>
    <row r="22" spans="2:7" x14ac:dyDescent="0.2">
      <c r="B22" s="3"/>
      <c r="C22" s="3" t="s">
        <v>16</v>
      </c>
      <c r="D22" s="1" t="s">
        <v>11</v>
      </c>
      <c r="E22" s="17">
        <v>3490</v>
      </c>
      <c r="F22" s="17">
        <v>3490</v>
      </c>
      <c r="G22" s="1"/>
    </row>
    <row r="23" spans="2:7" ht="18" customHeight="1" x14ac:dyDescent="0.2">
      <c r="B23" s="8" t="s">
        <v>64</v>
      </c>
      <c r="C23" s="8"/>
      <c r="D23" s="8"/>
      <c r="E23" s="8"/>
      <c r="F23" s="8"/>
      <c r="G23" s="8"/>
    </row>
    <row r="24" spans="2:7" x14ac:dyDescent="0.2">
      <c r="B24" s="7"/>
      <c r="C24" s="3" t="s">
        <v>17</v>
      </c>
      <c r="D24" s="1" t="s">
        <v>18</v>
      </c>
      <c r="E24" s="18">
        <v>29.9</v>
      </c>
      <c r="F24" s="19">
        <f>241/1000*100</f>
        <v>24.099999999999998</v>
      </c>
      <c r="G24" s="1">
        <f t="shared" si="0"/>
        <v>-5.8000000000000007</v>
      </c>
    </row>
    <row r="25" spans="2:7" x14ac:dyDescent="0.2">
      <c r="B25" s="3"/>
      <c r="C25" s="3" t="s">
        <v>19</v>
      </c>
      <c r="D25" s="1" t="s">
        <v>18</v>
      </c>
      <c r="E25" s="18">
        <v>11.8</v>
      </c>
      <c r="F25" s="19">
        <v>10.1</v>
      </c>
      <c r="G25" s="1">
        <f t="shared" si="0"/>
        <v>-1.7000000000000011</v>
      </c>
    </row>
    <row r="26" spans="2:7" ht="17.25" customHeight="1" x14ac:dyDescent="0.2">
      <c r="B26" s="8" t="s">
        <v>65</v>
      </c>
      <c r="C26" s="8"/>
      <c r="D26" s="8"/>
      <c r="E26" s="8"/>
      <c r="F26" s="8"/>
      <c r="G26" s="8"/>
    </row>
    <row r="27" spans="2:7" x14ac:dyDescent="0.2">
      <c r="B27" s="7"/>
      <c r="C27" s="3" t="s">
        <v>20</v>
      </c>
      <c r="D27" s="1" t="s">
        <v>11</v>
      </c>
      <c r="E27" s="1">
        <v>324</v>
      </c>
      <c r="F27" s="1">
        <v>523</v>
      </c>
      <c r="G27" s="1"/>
    </row>
    <row r="28" spans="2:7" x14ac:dyDescent="0.2">
      <c r="B28" s="7"/>
      <c r="C28" s="3" t="s">
        <v>21</v>
      </c>
      <c r="D28" s="1" t="s">
        <v>11</v>
      </c>
      <c r="E28" s="1">
        <v>505</v>
      </c>
      <c r="F28" s="1">
        <v>233</v>
      </c>
      <c r="G28" s="1"/>
    </row>
    <row r="29" spans="2:7" x14ac:dyDescent="0.2">
      <c r="B29" s="7"/>
      <c r="C29" s="3" t="s">
        <v>22</v>
      </c>
      <c r="D29" s="6" t="s">
        <v>6</v>
      </c>
      <c r="E29" s="18">
        <f>E27-E28</f>
        <v>-181</v>
      </c>
      <c r="F29" s="18">
        <v>0.3</v>
      </c>
      <c r="G29" s="1"/>
    </row>
    <row r="30" spans="2:7" ht="18" customHeight="1" x14ac:dyDescent="0.2">
      <c r="B30" s="8" t="s">
        <v>66</v>
      </c>
      <c r="C30" s="8"/>
      <c r="D30" s="8"/>
      <c r="E30" s="8"/>
      <c r="F30" s="8"/>
      <c r="G30" s="8"/>
    </row>
    <row r="31" spans="2:7" x14ac:dyDescent="0.2">
      <c r="B31" s="3"/>
      <c r="C31" s="3" t="s">
        <v>67</v>
      </c>
      <c r="D31" s="6" t="s">
        <v>6</v>
      </c>
      <c r="E31" s="1">
        <v>1</v>
      </c>
      <c r="F31" s="1">
        <v>1</v>
      </c>
      <c r="G31" s="1"/>
    </row>
    <row r="32" spans="2:7" x14ac:dyDescent="0.2">
      <c r="B32" s="5"/>
      <c r="C32" s="3" t="s">
        <v>68</v>
      </c>
      <c r="D32" s="20"/>
      <c r="E32" s="1"/>
      <c r="F32" s="1"/>
      <c r="G32" s="1"/>
    </row>
    <row r="33" spans="2:7" x14ac:dyDescent="0.2">
      <c r="B33" s="3"/>
      <c r="C33" s="3" t="s">
        <v>69</v>
      </c>
      <c r="D33" s="6" t="s">
        <v>70</v>
      </c>
      <c r="E33" s="1"/>
      <c r="F33" s="1"/>
      <c r="G33" s="1"/>
    </row>
    <row r="34" spans="2:7" x14ac:dyDescent="0.2">
      <c r="B34" s="3"/>
      <c r="C34" s="3" t="s">
        <v>71</v>
      </c>
      <c r="D34" s="6" t="s">
        <v>72</v>
      </c>
      <c r="E34" s="1"/>
      <c r="F34" s="1"/>
      <c r="G34" s="1"/>
    </row>
    <row r="35" spans="2:7" x14ac:dyDescent="0.2">
      <c r="B35" s="3"/>
      <c r="C35" s="3" t="s">
        <v>73</v>
      </c>
      <c r="D35" s="6" t="s">
        <v>6</v>
      </c>
      <c r="E35" s="1"/>
      <c r="F35" s="1"/>
      <c r="G35" s="1"/>
    </row>
    <row r="36" spans="2:7" x14ac:dyDescent="0.2">
      <c r="B36" s="3"/>
      <c r="C36" s="3" t="s">
        <v>74</v>
      </c>
      <c r="D36" s="6" t="s">
        <v>75</v>
      </c>
      <c r="E36" s="1"/>
      <c r="F36" s="1"/>
      <c r="G36" s="1"/>
    </row>
    <row r="37" spans="2:7" x14ac:dyDescent="0.2">
      <c r="B37" s="3"/>
      <c r="C37" s="3" t="s">
        <v>76</v>
      </c>
      <c r="D37" s="6" t="s">
        <v>75</v>
      </c>
      <c r="E37" s="1"/>
      <c r="F37" s="1"/>
      <c r="G37" s="1"/>
    </row>
    <row r="38" spans="2:7" x14ac:dyDescent="0.2">
      <c r="B38" s="3"/>
      <c r="C38" s="3" t="s">
        <v>77</v>
      </c>
      <c r="D38" s="6" t="s">
        <v>75</v>
      </c>
      <c r="E38" s="1"/>
      <c r="F38" s="1"/>
      <c r="G38" s="1"/>
    </row>
    <row r="39" spans="2:7" x14ac:dyDescent="0.2">
      <c r="B39" s="3"/>
      <c r="C39" s="3" t="s">
        <v>78</v>
      </c>
      <c r="D39" s="6" t="s">
        <v>6</v>
      </c>
      <c r="E39" s="1"/>
      <c r="F39" s="1"/>
      <c r="G39" s="1"/>
    </row>
    <row r="40" spans="2:7" x14ac:dyDescent="0.2">
      <c r="B40" s="3"/>
      <c r="C40" s="3" t="s">
        <v>79</v>
      </c>
      <c r="D40" s="6" t="s">
        <v>80</v>
      </c>
      <c r="E40" s="1">
        <v>1011.6</v>
      </c>
      <c r="F40" s="1">
        <v>1100</v>
      </c>
      <c r="G40" s="1"/>
    </row>
    <row r="41" spans="2:7" x14ac:dyDescent="0.2">
      <c r="B41" s="5"/>
      <c r="C41" s="3" t="s">
        <v>81</v>
      </c>
      <c r="D41" s="6" t="s">
        <v>80</v>
      </c>
      <c r="E41" s="1"/>
      <c r="F41" s="1"/>
      <c r="G41" s="1"/>
    </row>
    <row r="42" spans="2:7" x14ac:dyDescent="0.2">
      <c r="B42" s="3"/>
      <c r="C42" s="3" t="s">
        <v>82</v>
      </c>
      <c r="D42" s="6" t="s">
        <v>80</v>
      </c>
      <c r="E42" s="1"/>
      <c r="F42" s="1"/>
      <c r="G42" s="1"/>
    </row>
    <row r="43" spans="2:7" x14ac:dyDescent="0.2">
      <c r="B43" s="3"/>
      <c r="C43" s="3" t="s">
        <v>83</v>
      </c>
      <c r="D43" s="6"/>
      <c r="E43" s="1"/>
      <c r="F43" s="1"/>
      <c r="G43" s="1"/>
    </row>
    <row r="44" spans="2:7" x14ac:dyDescent="0.2">
      <c r="B44" s="3"/>
      <c r="C44" s="3" t="s">
        <v>84</v>
      </c>
      <c r="D44" s="6" t="s">
        <v>85</v>
      </c>
      <c r="E44" s="1"/>
      <c r="F44" s="1"/>
      <c r="G44" s="1"/>
    </row>
    <row r="45" spans="2:7" x14ac:dyDescent="0.2">
      <c r="B45" s="3"/>
      <c r="C45" s="3" t="s">
        <v>86</v>
      </c>
      <c r="D45" s="6" t="s">
        <v>85</v>
      </c>
      <c r="E45" s="1"/>
      <c r="F45" s="1"/>
      <c r="G45" s="1"/>
    </row>
    <row r="46" spans="2:7" ht="18" customHeight="1" x14ac:dyDescent="0.2">
      <c r="B46" s="8" t="s">
        <v>87</v>
      </c>
      <c r="C46" s="8"/>
      <c r="D46" s="8"/>
      <c r="E46" s="8"/>
      <c r="F46" s="8"/>
      <c r="G46" s="8"/>
    </row>
    <row r="47" spans="2:7" x14ac:dyDescent="0.2">
      <c r="B47" s="3"/>
      <c r="C47" s="3" t="s">
        <v>67</v>
      </c>
      <c r="D47" s="6" t="s">
        <v>6</v>
      </c>
      <c r="E47" s="1"/>
      <c r="F47" s="1"/>
      <c r="G47" s="1"/>
    </row>
    <row r="48" spans="2:7" x14ac:dyDescent="0.2">
      <c r="B48" s="3"/>
      <c r="C48" s="3" t="s">
        <v>68</v>
      </c>
      <c r="D48" s="1"/>
      <c r="E48" s="1"/>
      <c r="F48" s="1"/>
      <c r="G48" s="1"/>
    </row>
    <row r="49" spans="2:7" x14ac:dyDescent="0.2">
      <c r="B49" s="3"/>
      <c r="C49" s="3" t="s">
        <v>69</v>
      </c>
      <c r="D49" s="6" t="s">
        <v>88</v>
      </c>
      <c r="E49" s="1"/>
      <c r="F49" s="1"/>
      <c r="G49" s="1"/>
    </row>
    <row r="50" spans="2:7" x14ac:dyDescent="0.2">
      <c r="B50" s="3"/>
      <c r="C50" s="3" t="s">
        <v>71</v>
      </c>
      <c r="D50" s="6" t="s">
        <v>72</v>
      </c>
      <c r="E50" s="1"/>
      <c r="F50" s="1"/>
      <c r="G50" s="1"/>
    </row>
    <row r="51" spans="2:7" x14ac:dyDescent="0.2">
      <c r="B51" s="3"/>
      <c r="C51" s="3" t="s">
        <v>73</v>
      </c>
      <c r="D51" s="6" t="s">
        <v>6</v>
      </c>
      <c r="E51" s="1"/>
      <c r="F51" s="1"/>
      <c r="G51" s="1"/>
    </row>
    <row r="52" spans="2:7" x14ac:dyDescent="0.2">
      <c r="B52" s="3"/>
      <c r="C52" s="3" t="s">
        <v>74</v>
      </c>
      <c r="D52" s="6" t="s">
        <v>75</v>
      </c>
      <c r="E52" s="1"/>
      <c r="F52" s="1"/>
      <c r="G52" s="1"/>
    </row>
    <row r="53" spans="2:7" x14ac:dyDescent="0.2">
      <c r="B53" s="3"/>
      <c r="C53" s="3" t="s">
        <v>76</v>
      </c>
      <c r="D53" s="6" t="s">
        <v>75</v>
      </c>
      <c r="E53" s="1"/>
      <c r="F53" s="1"/>
      <c r="G53" s="1"/>
    </row>
    <row r="54" spans="2:7" x14ac:dyDescent="0.2">
      <c r="B54" s="3"/>
      <c r="C54" s="3" t="s">
        <v>77</v>
      </c>
      <c r="D54" s="6" t="s">
        <v>75</v>
      </c>
      <c r="E54" s="1"/>
      <c r="F54" s="1"/>
      <c r="G54" s="1"/>
    </row>
    <row r="55" spans="2:7" x14ac:dyDescent="0.2">
      <c r="B55" s="3"/>
      <c r="C55" s="3" t="s">
        <v>78</v>
      </c>
      <c r="D55" s="6" t="s">
        <v>6</v>
      </c>
      <c r="E55" s="1"/>
      <c r="F55" s="1"/>
      <c r="G55" s="1"/>
    </row>
    <row r="56" spans="2:7" x14ac:dyDescent="0.2">
      <c r="B56" s="3"/>
      <c r="C56" s="3" t="s">
        <v>79</v>
      </c>
      <c r="D56" s="6" t="s">
        <v>80</v>
      </c>
      <c r="E56" s="1"/>
      <c r="F56" s="1"/>
      <c r="G56" s="1"/>
    </row>
    <row r="57" spans="2:7" x14ac:dyDescent="0.2">
      <c r="B57" s="3"/>
      <c r="C57" s="3" t="s">
        <v>81</v>
      </c>
      <c r="D57" s="6" t="s">
        <v>80</v>
      </c>
      <c r="E57" s="1"/>
      <c r="F57" s="1"/>
      <c r="G57" s="1"/>
    </row>
    <row r="58" spans="2:7" x14ac:dyDescent="0.2">
      <c r="B58" s="3"/>
      <c r="C58" s="3" t="s">
        <v>82</v>
      </c>
      <c r="D58" s="6" t="s">
        <v>80</v>
      </c>
      <c r="E58" s="1"/>
      <c r="F58" s="1"/>
      <c r="G58" s="1"/>
    </row>
    <row r="59" spans="2:7" x14ac:dyDescent="0.2">
      <c r="B59" s="3"/>
      <c r="C59" s="3" t="s">
        <v>83</v>
      </c>
      <c r="D59" s="6"/>
      <c r="E59" s="1"/>
      <c r="F59" s="1"/>
      <c r="G59" s="1"/>
    </row>
    <row r="60" spans="2:7" x14ac:dyDescent="0.2">
      <c r="B60" s="3"/>
      <c r="C60" s="3" t="s">
        <v>84</v>
      </c>
      <c r="D60" s="6" t="s">
        <v>85</v>
      </c>
      <c r="E60" s="1"/>
      <c r="F60" s="1"/>
      <c r="G60" s="1"/>
    </row>
    <row r="61" spans="2:7" x14ac:dyDescent="0.2">
      <c r="B61" s="3"/>
      <c r="C61" s="3" t="s">
        <v>86</v>
      </c>
      <c r="D61" s="6" t="s">
        <v>85</v>
      </c>
      <c r="E61" s="1"/>
      <c r="F61" s="1"/>
      <c r="G61" s="1"/>
    </row>
    <row r="62" spans="2:7" ht="18.75" customHeight="1" x14ac:dyDescent="0.2">
      <c r="B62" s="8" t="s">
        <v>89</v>
      </c>
      <c r="C62" s="8"/>
      <c r="D62" s="8"/>
      <c r="E62" s="8"/>
      <c r="F62" s="8"/>
      <c r="G62" s="8"/>
    </row>
    <row r="63" spans="2:7" x14ac:dyDescent="0.2">
      <c r="B63" s="7"/>
      <c r="C63" s="3" t="s">
        <v>90</v>
      </c>
      <c r="D63" s="6"/>
      <c r="E63" s="1">
        <f>E64+E65+E66</f>
        <v>2231</v>
      </c>
      <c r="F63" s="1">
        <f>F64+F65+F66</f>
        <v>2411</v>
      </c>
      <c r="G63" s="1"/>
    </row>
    <row r="64" spans="2:7" x14ac:dyDescent="0.2">
      <c r="B64" s="3"/>
      <c r="C64" s="3" t="s">
        <v>91</v>
      </c>
      <c r="D64" s="6" t="s">
        <v>92</v>
      </c>
      <c r="E64" s="1">
        <v>1631</v>
      </c>
      <c r="F64" s="1">
        <v>1767</v>
      </c>
      <c r="G64" s="1"/>
    </row>
    <row r="65" spans="2:7" x14ac:dyDescent="0.2">
      <c r="B65" s="3"/>
      <c r="C65" s="3" t="s">
        <v>93</v>
      </c>
      <c r="D65" s="6" t="s">
        <v>92</v>
      </c>
      <c r="E65" s="1">
        <v>560</v>
      </c>
      <c r="F65" s="1">
        <v>599</v>
      </c>
      <c r="G65" s="1"/>
    </row>
    <row r="66" spans="2:7" x14ac:dyDescent="0.2">
      <c r="B66" s="3"/>
      <c r="C66" s="3" t="s">
        <v>94</v>
      </c>
      <c r="D66" s="6" t="s">
        <v>92</v>
      </c>
      <c r="E66" s="1">
        <v>40</v>
      </c>
      <c r="F66" s="1">
        <v>45</v>
      </c>
      <c r="G66" s="1"/>
    </row>
    <row r="67" spans="2:7" x14ac:dyDescent="0.2">
      <c r="B67" s="3"/>
      <c r="C67" s="3" t="s">
        <v>95</v>
      </c>
      <c r="D67" s="6" t="s">
        <v>92</v>
      </c>
      <c r="E67" s="1"/>
      <c r="F67" s="1"/>
      <c r="G67" s="1"/>
    </row>
    <row r="68" spans="2:7" x14ac:dyDescent="0.2">
      <c r="B68" s="3"/>
      <c r="C68" s="3" t="s">
        <v>96</v>
      </c>
      <c r="D68" s="6"/>
      <c r="E68" s="1"/>
      <c r="F68" s="1"/>
      <c r="G68" s="1"/>
    </row>
    <row r="69" spans="2:7" x14ac:dyDescent="0.2">
      <c r="B69" s="3"/>
      <c r="C69" s="3" t="s">
        <v>97</v>
      </c>
      <c r="D69" s="6" t="s">
        <v>98</v>
      </c>
      <c r="E69" s="1"/>
      <c r="F69" s="1"/>
      <c r="G69" s="1"/>
    </row>
    <row r="70" spans="2:7" x14ac:dyDescent="0.2">
      <c r="B70" s="3"/>
      <c r="C70" s="3" t="s">
        <v>99</v>
      </c>
      <c r="D70" s="6" t="s">
        <v>98</v>
      </c>
      <c r="E70" s="1"/>
      <c r="F70" s="1"/>
      <c r="G70" s="1"/>
    </row>
    <row r="71" spans="2:7" ht="25.5" x14ac:dyDescent="0.2">
      <c r="B71" s="3"/>
      <c r="C71" s="3" t="s">
        <v>100</v>
      </c>
      <c r="D71" s="6" t="s">
        <v>98</v>
      </c>
      <c r="E71" s="1"/>
      <c r="F71" s="1"/>
      <c r="G71" s="1"/>
    </row>
    <row r="72" spans="2:7" x14ac:dyDescent="0.2">
      <c r="B72" s="3"/>
      <c r="C72" s="3" t="s">
        <v>101</v>
      </c>
      <c r="D72" s="6" t="s">
        <v>98</v>
      </c>
      <c r="E72" s="1" t="s">
        <v>141</v>
      </c>
      <c r="F72" s="1" t="s">
        <v>141</v>
      </c>
      <c r="G72" s="1"/>
    </row>
    <row r="73" spans="2:7" x14ac:dyDescent="0.2">
      <c r="B73" s="3"/>
      <c r="C73" s="3" t="s">
        <v>102</v>
      </c>
      <c r="D73" s="6" t="s">
        <v>98</v>
      </c>
      <c r="E73" s="1"/>
      <c r="F73" s="1"/>
      <c r="G73" s="1"/>
    </row>
    <row r="74" spans="2:7" x14ac:dyDescent="0.2">
      <c r="B74" s="3"/>
      <c r="C74" s="3" t="s">
        <v>103</v>
      </c>
      <c r="D74" s="6" t="s">
        <v>98</v>
      </c>
      <c r="E74" s="1"/>
      <c r="F74" s="1"/>
      <c r="G74" s="1"/>
    </row>
    <row r="75" spans="2:7" x14ac:dyDescent="0.2">
      <c r="B75" s="3"/>
      <c r="C75" s="3" t="s">
        <v>104</v>
      </c>
      <c r="D75" s="6" t="s">
        <v>98</v>
      </c>
      <c r="E75" s="1"/>
      <c r="F75" s="1"/>
      <c r="G75" s="1"/>
    </row>
    <row r="76" spans="2:7" x14ac:dyDescent="0.2">
      <c r="B76" s="3"/>
      <c r="C76" s="3" t="s">
        <v>105</v>
      </c>
      <c r="D76" s="6" t="s">
        <v>98</v>
      </c>
      <c r="E76" s="1"/>
      <c r="F76" s="1"/>
      <c r="G76" s="1"/>
    </row>
    <row r="77" spans="2:7" x14ac:dyDescent="0.2">
      <c r="B77" s="3"/>
      <c r="C77" s="3" t="s">
        <v>106</v>
      </c>
      <c r="D77" s="6" t="s">
        <v>98</v>
      </c>
      <c r="E77" s="1"/>
      <c r="F77" s="1"/>
      <c r="G77" s="1"/>
    </row>
    <row r="78" spans="2:7" x14ac:dyDescent="0.2">
      <c r="B78" s="3"/>
      <c r="C78" s="3" t="s">
        <v>107</v>
      </c>
      <c r="D78" s="6" t="s">
        <v>98</v>
      </c>
      <c r="E78" s="1"/>
      <c r="F78" s="1"/>
      <c r="G78" s="1"/>
    </row>
    <row r="79" spans="2:7" x14ac:dyDescent="0.2">
      <c r="B79" s="3"/>
      <c r="C79" s="21" t="s">
        <v>108</v>
      </c>
      <c r="D79" s="6"/>
      <c r="E79" s="1"/>
      <c r="F79" s="1"/>
      <c r="G79" s="1"/>
    </row>
    <row r="80" spans="2:7" x14ac:dyDescent="0.2">
      <c r="B80" s="3"/>
      <c r="C80" s="21" t="s">
        <v>109</v>
      </c>
      <c r="D80" s="6"/>
      <c r="E80" s="1"/>
      <c r="F80" s="1"/>
      <c r="G80" s="1"/>
    </row>
    <row r="81" spans="2:7" x14ac:dyDescent="0.2">
      <c r="B81" s="3"/>
      <c r="C81" s="3" t="s">
        <v>110</v>
      </c>
      <c r="D81" s="6" t="s">
        <v>111</v>
      </c>
      <c r="E81" s="1">
        <v>2660</v>
      </c>
      <c r="F81" s="1">
        <v>2036</v>
      </c>
      <c r="G81" s="1">
        <f t="shared" ref="G81:G125" si="1">F81-E81</f>
        <v>-624</v>
      </c>
    </row>
    <row r="82" spans="2:7" ht="25.5" x14ac:dyDescent="0.2">
      <c r="B82" s="3"/>
      <c r="C82" s="3" t="s">
        <v>112</v>
      </c>
      <c r="D82" s="6" t="s">
        <v>80</v>
      </c>
      <c r="E82" s="1"/>
      <c r="F82" s="1"/>
      <c r="G82" s="1"/>
    </row>
    <row r="83" spans="2:7" x14ac:dyDescent="0.2">
      <c r="B83" s="8" t="s">
        <v>113</v>
      </c>
      <c r="C83" s="8"/>
      <c r="D83" s="8"/>
      <c r="E83" s="8"/>
      <c r="F83" s="8"/>
      <c r="G83" s="8"/>
    </row>
    <row r="84" spans="2:7" ht="33" customHeight="1" x14ac:dyDescent="0.2">
      <c r="B84" s="7"/>
      <c r="C84" s="4" t="s">
        <v>23</v>
      </c>
      <c r="D84" s="1" t="s">
        <v>24</v>
      </c>
      <c r="E84" s="1">
        <v>28010</v>
      </c>
      <c r="F84" s="1">
        <v>29525</v>
      </c>
      <c r="G84" s="1"/>
    </row>
    <row r="85" spans="2:7" ht="38.25" x14ac:dyDescent="0.2">
      <c r="B85" s="5"/>
      <c r="C85" s="3" t="s">
        <v>25</v>
      </c>
      <c r="D85" s="1" t="s">
        <v>11</v>
      </c>
      <c r="E85" s="1">
        <v>8672</v>
      </c>
      <c r="F85" s="1">
        <v>8672</v>
      </c>
      <c r="G85" s="1"/>
    </row>
    <row r="86" spans="2:7" x14ac:dyDescent="0.2">
      <c r="B86" s="5"/>
      <c r="C86" s="3" t="s">
        <v>114</v>
      </c>
      <c r="D86" s="1" t="s">
        <v>11</v>
      </c>
      <c r="E86" s="22">
        <v>2621</v>
      </c>
      <c r="F86" s="23">
        <v>2621</v>
      </c>
      <c r="G86" s="1"/>
    </row>
    <row r="87" spans="2:7" x14ac:dyDescent="0.2">
      <c r="B87" s="5"/>
      <c r="C87" s="3" t="s">
        <v>115</v>
      </c>
      <c r="D87" s="1" t="s">
        <v>11</v>
      </c>
      <c r="E87" s="24">
        <v>86</v>
      </c>
      <c r="F87" s="16">
        <v>86</v>
      </c>
      <c r="G87" s="1"/>
    </row>
    <row r="88" spans="2:7" x14ac:dyDescent="0.2">
      <c r="B88" s="5"/>
      <c r="C88" s="3" t="s">
        <v>116</v>
      </c>
      <c r="D88" s="1" t="s">
        <v>11</v>
      </c>
      <c r="E88" s="16">
        <v>198</v>
      </c>
      <c r="F88" s="16">
        <v>198</v>
      </c>
      <c r="G88" s="1"/>
    </row>
    <row r="89" spans="2:7" x14ac:dyDescent="0.2">
      <c r="B89" s="5"/>
      <c r="C89" s="3" t="s">
        <v>117</v>
      </c>
      <c r="D89" s="1" t="s">
        <v>11</v>
      </c>
      <c r="E89" s="16">
        <v>669</v>
      </c>
      <c r="F89" s="16">
        <v>669</v>
      </c>
      <c r="G89" s="1"/>
    </row>
    <row r="90" spans="2:7" x14ac:dyDescent="0.2">
      <c r="B90" s="5"/>
      <c r="C90" s="3" t="s">
        <v>118</v>
      </c>
      <c r="D90" s="1" t="s">
        <v>11</v>
      </c>
      <c r="E90" s="16">
        <v>878</v>
      </c>
      <c r="F90" s="16">
        <v>878</v>
      </c>
      <c r="G90" s="1"/>
    </row>
    <row r="91" spans="2:7" ht="25.5" x14ac:dyDescent="0.2">
      <c r="B91" s="5"/>
      <c r="C91" s="3" t="s">
        <v>119</v>
      </c>
      <c r="D91" s="1" t="s">
        <v>11</v>
      </c>
      <c r="E91" s="1">
        <v>0</v>
      </c>
      <c r="F91" s="1">
        <v>0</v>
      </c>
      <c r="G91" s="1"/>
    </row>
    <row r="92" spans="2:7" x14ac:dyDescent="0.2">
      <c r="B92" s="5"/>
      <c r="C92" s="3" t="s">
        <v>120</v>
      </c>
      <c r="D92" s="1" t="s">
        <v>11</v>
      </c>
      <c r="E92" s="1">
        <v>790</v>
      </c>
      <c r="F92" s="1">
        <v>790</v>
      </c>
      <c r="G92" s="1"/>
    </row>
    <row r="93" spans="2:7" x14ac:dyDescent="0.2">
      <c r="B93" s="8" t="s">
        <v>121</v>
      </c>
      <c r="C93" s="8"/>
      <c r="D93" s="8"/>
      <c r="E93" s="8"/>
      <c r="F93" s="8"/>
      <c r="G93" s="8"/>
    </row>
    <row r="94" spans="2:7" x14ac:dyDescent="0.2">
      <c r="B94" s="5"/>
      <c r="C94" s="3" t="s">
        <v>27</v>
      </c>
      <c r="D94" s="6" t="s">
        <v>6</v>
      </c>
      <c r="E94" s="1">
        <v>1</v>
      </c>
      <c r="F94" s="1">
        <v>1</v>
      </c>
      <c r="G94" s="1"/>
    </row>
    <row r="95" spans="2:7" x14ac:dyDescent="0.2">
      <c r="B95" s="5"/>
      <c r="C95" s="3" t="s">
        <v>28</v>
      </c>
      <c r="D95" s="6" t="s">
        <v>6</v>
      </c>
      <c r="E95" s="1">
        <v>8</v>
      </c>
      <c r="F95" s="1">
        <v>8</v>
      </c>
      <c r="G95" s="1"/>
    </row>
    <row r="96" spans="2:7" x14ac:dyDescent="0.2">
      <c r="B96" s="5"/>
      <c r="C96" s="3" t="s">
        <v>29</v>
      </c>
      <c r="D96" s="6" t="s">
        <v>6</v>
      </c>
      <c r="E96" s="1">
        <v>5</v>
      </c>
      <c r="F96" s="1">
        <v>5</v>
      </c>
      <c r="G96" s="1"/>
    </row>
    <row r="97" spans="2:8" ht="25.5" x14ac:dyDescent="0.2">
      <c r="B97" s="5"/>
      <c r="C97" s="3" t="s">
        <v>30</v>
      </c>
      <c r="D97" s="6" t="s">
        <v>31</v>
      </c>
      <c r="E97" s="1">
        <v>0.28100000000000003</v>
      </c>
      <c r="F97" s="1">
        <v>0.28100000000000003</v>
      </c>
      <c r="G97" s="1"/>
    </row>
    <row r="98" spans="2:8" ht="25.5" x14ac:dyDescent="0.2">
      <c r="B98" s="5"/>
      <c r="C98" s="3" t="s">
        <v>32</v>
      </c>
      <c r="D98" s="6" t="s">
        <v>31</v>
      </c>
      <c r="E98" s="1">
        <v>1.4430000000000001</v>
      </c>
      <c r="F98" s="1">
        <v>1.4430000000000001</v>
      </c>
      <c r="G98" s="1"/>
    </row>
    <row r="99" spans="2:8" ht="23.25" customHeight="1" x14ac:dyDescent="0.2">
      <c r="B99" s="3"/>
      <c r="C99" s="3" t="s">
        <v>122</v>
      </c>
      <c r="D99" s="6" t="s">
        <v>123</v>
      </c>
      <c r="E99" s="1"/>
      <c r="F99" s="1"/>
      <c r="G99" s="1"/>
    </row>
    <row r="100" spans="2:8" ht="12.75" customHeight="1" x14ac:dyDescent="0.2">
      <c r="B100" s="8" t="s">
        <v>124</v>
      </c>
      <c r="C100" s="8"/>
      <c r="D100" s="8"/>
      <c r="E100" s="8"/>
      <c r="F100" s="8"/>
      <c r="G100" s="8"/>
    </row>
    <row r="101" spans="2:8" x14ac:dyDescent="0.2">
      <c r="B101" s="7"/>
      <c r="C101" s="4" t="s">
        <v>125</v>
      </c>
      <c r="D101" s="6" t="s">
        <v>6</v>
      </c>
      <c r="E101" s="1">
        <v>14</v>
      </c>
      <c r="F101" s="1">
        <v>14</v>
      </c>
      <c r="G101" s="1"/>
    </row>
    <row r="102" spans="2:8" ht="25.5" x14ac:dyDescent="0.2">
      <c r="B102" s="5"/>
      <c r="C102" s="4" t="s">
        <v>126</v>
      </c>
      <c r="D102" s="1" t="s">
        <v>11</v>
      </c>
      <c r="E102" s="1">
        <v>17</v>
      </c>
      <c r="F102" s="1">
        <v>19</v>
      </c>
      <c r="G102" s="1"/>
    </row>
    <row r="103" spans="2:8" ht="25.5" x14ac:dyDescent="0.2">
      <c r="B103" s="5"/>
      <c r="C103" s="4" t="s">
        <v>33</v>
      </c>
      <c r="D103" s="1" t="s">
        <v>34</v>
      </c>
      <c r="E103" s="1">
        <v>42</v>
      </c>
      <c r="F103" s="1">
        <v>45</v>
      </c>
      <c r="G103" s="1"/>
    </row>
    <row r="104" spans="2:8" ht="25.5" x14ac:dyDescent="0.2">
      <c r="B104" s="5"/>
      <c r="C104" s="4" t="s">
        <v>35</v>
      </c>
      <c r="D104" s="1" t="s">
        <v>36</v>
      </c>
      <c r="E104" s="1">
        <v>1415</v>
      </c>
      <c r="F104" s="1">
        <v>1415</v>
      </c>
      <c r="G104" s="1"/>
      <c r="H104" s="12"/>
    </row>
    <row r="105" spans="2:8" ht="25.5" x14ac:dyDescent="0.2">
      <c r="B105" s="5"/>
      <c r="C105" s="4" t="s">
        <v>127</v>
      </c>
      <c r="D105" s="1" t="s">
        <v>128</v>
      </c>
      <c r="E105" s="1">
        <v>71</v>
      </c>
      <c r="F105" s="1">
        <v>78</v>
      </c>
      <c r="G105" s="1"/>
      <c r="H105" s="12"/>
    </row>
    <row r="106" spans="2:8" x14ac:dyDescent="0.2">
      <c r="B106" s="8" t="s">
        <v>129</v>
      </c>
      <c r="C106" s="8"/>
      <c r="D106" s="8"/>
      <c r="E106" s="8"/>
      <c r="F106" s="8"/>
      <c r="G106" s="8"/>
    </row>
    <row r="107" spans="2:8" ht="25.5" x14ac:dyDescent="0.2">
      <c r="B107" s="7"/>
      <c r="C107" s="4" t="s">
        <v>37</v>
      </c>
      <c r="D107" s="1" t="s">
        <v>36</v>
      </c>
      <c r="E107" s="1">
        <v>7</v>
      </c>
      <c r="F107" s="25">
        <v>8</v>
      </c>
      <c r="G107" s="1"/>
    </row>
    <row r="108" spans="2:8" ht="25.5" x14ac:dyDescent="0.2">
      <c r="B108" s="5"/>
      <c r="C108" s="4" t="s">
        <v>38</v>
      </c>
      <c r="D108" s="6" t="s">
        <v>6</v>
      </c>
      <c r="E108" s="1">
        <f>23+5</f>
        <v>28</v>
      </c>
      <c r="F108" s="25">
        <f>23+5</f>
        <v>28</v>
      </c>
      <c r="G108" s="1"/>
      <c r="H108" s="12"/>
    </row>
    <row r="109" spans="2:8" ht="38.25" x14ac:dyDescent="0.2">
      <c r="B109" s="5"/>
      <c r="C109" s="4" t="s">
        <v>39</v>
      </c>
      <c r="D109" s="1" t="s">
        <v>34</v>
      </c>
      <c r="E109" s="1" t="s">
        <v>139</v>
      </c>
      <c r="F109" s="25" t="s">
        <v>139</v>
      </c>
      <c r="G109" s="1"/>
    </row>
    <row r="110" spans="2:8" x14ac:dyDescent="0.2">
      <c r="B110" s="5"/>
      <c r="C110" s="4" t="s">
        <v>40</v>
      </c>
      <c r="D110" s="6" t="s">
        <v>6</v>
      </c>
      <c r="E110" s="1">
        <v>23</v>
      </c>
      <c r="F110" s="25">
        <v>23</v>
      </c>
      <c r="G110" s="1"/>
    </row>
    <row r="111" spans="2:8" x14ac:dyDescent="0.2">
      <c r="B111" s="5"/>
      <c r="C111" s="4" t="s">
        <v>41</v>
      </c>
      <c r="D111" s="1" t="s">
        <v>11</v>
      </c>
      <c r="E111" s="1">
        <v>19</v>
      </c>
      <c r="F111" s="25">
        <v>16</v>
      </c>
      <c r="G111" s="1">
        <f t="shared" si="1"/>
        <v>-3</v>
      </c>
    </row>
    <row r="112" spans="2:8" ht="25.5" x14ac:dyDescent="0.2">
      <c r="B112" s="3"/>
      <c r="C112" s="4" t="s">
        <v>130</v>
      </c>
      <c r="D112" s="1" t="s">
        <v>26</v>
      </c>
      <c r="E112" s="1">
        <v>25</v>
      </c>
      <c r="F112" s="1">
        <v>29</v>
      </c>
      <c r="G112" s="1"/>
    </row>
    <row r="113" spans="2:10" ht="38.25" x14ac:dyDescent="0.2">
      <c r="B113" s="3"/>
      <c r="C113" s="4" t="s">
        <v>131</v>
      </c>
      <c r="D113" s="1" t="s">
        <v>26</v>
      </c>
      <c r="E113" s="1">
        <v>85</v>
      </c>
      <c r="F113" s="1">
        <v>97</v>
      </c>
      <c r="G113" s="1"/>
    </row>
    <row r="114" spans="2:10" ht="19.5" customHeight="1" x14ac:dyDescent="0.2">
      <c r="B114" s="8" t="s">
        <v>132</v>
      </c>
      <c r="C114" s="8"/>
      <c r="D114" s="8"/>
      <c r="E114" s="8"/>
      <c r="F114" s="8"/>
      <c r="G114" s="8"/>
    </row>
    <row r="115" spans="2:10" x14ac:dyDescent="0.2">
      <c r="B115" s="3"/>
      <c r="C115" s="4" t="s">
        <v>42</v>
      </c>
      <c r="D115" s="1" t="s">
        <v>6</v>
      </c>
      <c r="E115" s="1">
        <v>1</v>
      </c>
      <c r="F115" s="1">
        <v>1</v>
      </c>
      <c r="G115" s="1"/>
    </row>
    <row r="116" spans="2:10" ht="25.5" x14ac:dyDescent="0.2">
      <c r="B116" s="5"/>
      <c r="C116" s="4" t="s">
        <v>43</v>
      </c>
      <c r="D116" s="1" t="s">
        <v>26</v>
      </c>
      <c r="E116" s="1"/>
      <c r="F116" s="1"/>
      <c r="G116" s="1"/>
    </row>
    <row r="117" spans="2:10" ht="25.5" x14ac:dyDescent="0.2">
      <c r="B117" s="5"/>
      <c r="C117" s="4" t="s">
        <v>44</v>
      </c>
      <c r="D117" s="1" t="s">
        <v>45</v>
      </c>
      <c r="E117" s="1"/>
      <c r="F117" s="1"/>
      <c r="G117" s="1"/>
    </row>
    <row r="118" spans="2:10" ht="15" customHeight="1" x14ac:dyDescent="0.2">
      <c r="B118" s="5"/>
      <c r="C118" s="4" t="s">
        <v>46</v>
      </c>
      <c r="D118" s="1" t="s">
        <v>45</v>
      </c>
      <c r="E118" s="1" t="s">
        <v>140</v>
      </c>
      <c r="F118" s="1" t="s">
        <v>140</v>
      </c>
      <c r="G118" s="1"/>
    </row>
    <row r="119" spans="2:10" ht="16.5" customHeight="1" x14ac:dyDescent="0.2">
      <c r="B119" s="8" t="s">
        <v>133</v>
      </c>
      <c r="C119" s="8"/>
      <c r="D119" s="8"/>
      <c r="E119" s="8"/>
      <c r="F119" s="8"/>
      <c r="G119" s="8"/>
    </row>
    <row r="120" spans="2:10" ht="25.5" x14ac:dyDescent="0.2">
      <c r="B120" s="3"/>
      <c r="C120" s="4" t="s">
        <v>47</v>
      </c>
      <c r="D120" s="1" t="s">
        <v>11</v>
      </c>
      <c r="E120" s="1">
        <v>499</v>
      </c>
      <c r="F120" s="1">
        <v>456</v>
      </c>
      <c r="G120" s="1">
        <f t="shared" si="1"/>
        <v>-43</v>
      </c>
    </row>
    <row r="121" spans="2:10" ht="25.5" x14ac:dyDescent="0.2">
      <c r="B121" s="5"/>
      <c r="C121" s="3" t="s">
        <v>134</v>
      </c>
      <c r="D121" s="6" t="s">
        <v>6</v>
      </c>
      <c r="E121" s="1">
        <v>219</v>
      </c>
      <c r="F121" s="1">
        <v>204</v>
      </c>
      <c r="G121" s="1">
        <f t="shared" si="1"/>
        <v>-15</v>
      </c>
    </row>
    <row r="122" spans="2:10" x14ac:dyDescent="0.2">
      <c r="B122" s="5"/>
      <c r="C122" s="3" t="s">
        <v>54</v>
      </c>
      <c r="D122" s="6" t="s">
        <v>26</v>
      </c>
      <c r="E122" s="1"/>
      <c r="F122" s="1"/>
      <c r="G122" s="1"/>
    </row>
    <row r="123" spans="2:10" ht="25.5" x14ac:dyDescent="0.2">
      <c r="B123" s="5"/>
      <c r="C123" s="3" t="s">
        <v>49</v>
      </c>
      <c r="D123" s="6" t="s">
        <v>6</v>
      </c>
      <c r="E123" s="1">
        <v>30</v>
      </c>
      <c r="F123" s="1">
        <v>20</v>
      </c>
      <c r="G123" s="1">
        <f t="shared" si="1"/>
        <v>-10</v>
      </c>
    </row>
    <row r="124" spans="2:10" ht="38.25" x14ac:dyDescent="0.2">
      <c r="B124" s="5"/>
      <c r="C124" s="3" t="s">
        <v>55</v>
      </c>
      <c r="D124" s="6" t="s">
        <v>48</v>
      </c>
      <c r="E124" s="1">
        <v>119</v>
      </c>
      <c r="F124" s="1">
        <v>152</v>
      </c>
      <c r="G124" s="1"/>
    </row>
    <row r="125" spans="2:10" ht="38.25" x14ac:dyDescent="0.2">
      <c r="B125" s="5"/>
      <c r="C125" s="3" t="s">
        <v>50</v>
      </c>
      <c r="D125" s="6" t="s">
        <v>48</v>
      </c>
      <c r="E125" s="1">
        <v>149</v>
      </c>
      <c r="F125" s="1">
        <v>146</v>
      </c>
      <c r="G125" s="1">
        <f t="shared" si="1"/>
        <v>-3</v>
      </c>
      <c r="J125" s="11"/>
    </row>
    <row r="126" spans="2:10" ht="25.5" x14ac:dyDescent="0.2">
      <c r="B126" s="5"/>
      <c r="C126" s="3" t="s">
        <v>135</v>
      </c>
      <c r="D126" s="6" t="s">
        <v>51</v>
      </c>
      <c r="E126" s="1">
        <v>0</v>
      </c>
      <c r="F126" s="1">
        <v>0</v>
      </c>
      <c r="G126" s="1"/>
    </row>
    <row r="127" spans="2:10" ht="51" x14ac:dyDescent="0.2">
      <c r="B127" s="5"/>
      <c r="C127" s="3" t="s">
        <v>52</v>
      </c>
      <c r="D127" s="6" t="s">
        <v>136</v>
      </c>
      <c r="E127" s="1" t="s">
        <v>137</v>
      </c>
      <c r="F127" s="1" t="s">
        <v>138</v>
      </c>
      <c r="G127" s="1"/>
    </row>
  </sheetData>
  <mergeCells count="13">
    <mergeCell ref="B46:G46"/>
    <mergeCell ref="B6:G6"/>
    <mergeCell ref="B14:G14"/>
    <mergeCell ref="B23:G23"/>
    <mergeCell ref="B26:G26"/>
    <mergeCell ref="B30:G30"/>
    <mergeCell ref="B119:G119"/>
    <mergeCell ref="B62:G62"/>
    <mergeCell ref="B83:G83"/>
    <mergeCell ref="B93:G93"/>
    <mergeCell ref="B100:G100"/>
    <mergeCell ref="B106:G106"/>
    <mergeCell ref="B114:G1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СЭП по новой форме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2020-05-18T08:13:17Z</dcterms:modified>
</cp:coreProperties>
</file>