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6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I9" i="1"/>
  <c r="H9"/>
  <c r="H8" s="1"/>
  <c r="J25"/>
  <c r="J26"/>
  <c r="J23" s="1"/>
  <c r="J27"/>
  <c r="J28"/>
  <c r="J24"/>
  <c r="J22"/>
  <c r="J11"/>
  <c r="J12"/>
  <c r="J13"/>
  <c r="J14"/>
  <c r="J15"/>
  <c r="J9" s="1"/>
  <c r="J16"/>
  <c r="J17"/>
  <c r="J18"/>
  <c r="J19"/>
  <c r="J20"/>
  <c r="J21"/>
  <c r="J10"/>
  <c r="I23"/>
  <c r="H23"/>
  <c r="I8" l="1"/>
  <c r="J8"/>
</calcChain>
</file>

<file path=xl/sharedStrings.xml><?xml version="1.0" encoding="utf-8"?>
<sst xmlns="http://schemas.openxmlformats.org/spreadsheetml/2006/main" count="43" uniqueCount="34">
  <si>
    <t>Администрация</t>
  </si>
  <si>
    <t>Повышение безопасности дорожного движения в городском округе г.Ак-Довурак Республики Тыва на 2014 год</t>
  </si>
  <si>
    <t>Энергосбережение и повышение эффективности в городском округе г.Ак-Довурак Республики Тыва до 2020 года</t>
  </si>
  <si>
    <t>Развитие физической культуры и спорта в городском округе г.Ак-Довурак на 2014год и плановый период 2015-2016 г</t>
  </si>
  <si>
    <t>Поддержка и развитие малого и среднего предпринимательства в г. Ак-Довурак на 2014-2016г</t>
  </si>
  <si>
    <t>Обеспечение жильем молодых семей в г.Ак-Довураке на 2014-2015 г.</t>
  </si>
  <si>
    <t>Молодежь города Ак-Довурак на 2014-2018 годы</t>
  </si>
  <si>
    <t>Управление труда</t>
  </si>
  <si>
    <t>Семья г.ак-Довурак на 2014-2016 годы</t>
  </si>
  <si>
    <t>Социальная поддержка пожилых людей и инвалидов в городе Ак-Довурак на 2014-2016 годы</t>
  </si>
  <si>
    <t>Наименование показателя</t>
  </si>
  <si>
    <t>Мин</t>
  </si>
  <si>
    <t>РЗ</t>
  </si>
  <si>
    <t>ПР</t>
  </si>
  <si>
    <t>ЦСР</t>
  </si>
  <si>
    <t>ВР</t>
  </si>
  <si>
    <t>ЭКР</t>
  </si>
  <si>
    <t>План</t>
  </si>
  <si>
    <t>Исполнение</t>
  </si>
  <si>
    <t>% исполнения</t>
  </si>
  <si>
    <t>034</t>
  </si>
  <si>
    <t>03</t>
  </si>
  <si>
    <t>14</t>
  </si>
  <si>
    <t>02</t>
  </si>
  <si>
    <t>01</t>
  </si>
  <si>
    <t>12</t>
  </si>
  <si>
    <t>04</t>
  </si>
  <si>
    <t>11</t>
  </si>
  <si>
    <t>10</t>
  </si>
  <si>
    <t>ВСЕГО</t>
  </si>
  <si>
    <t>Приложение 9</t>
  </si>
  <si>
    <t>Исполнение муниципальных программ городского окуруга города Ак-Довурак</t>
  </si>
  <si>
    <t>Республики Тыва за первый квартал 2014 года</t>
  </si>
  <si>
    <t>тыс.руб.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</si>
</sst>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</cellStyleXfs>
  <cellXfs count="42">
    <xf numFmtId="0" fontId="0" fillId="0" borderId="0" xfId="0"/>
    <xf numFmtId="0" fontId="3" fillId="0" borderId="1" xfId="0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6" fillId="0" borderId="1" xfId="2" applyNumberFormat="1" applyFont="1" applyFill="1" applyBorder="1" applyAlignment="1" applyProtection="1">
      <alignment horizontal="center" vertical="center" wrapText="1"/>
      <protection hidden="1"/>
    </xf>
    <xf numFmtId="0" fontId="6" fillId="0" borderId="1" xfId="3" applyFont="1" applyFill="1" applyBorder="1" applyAlignment="1">
      <alignment horizontal="center" vertical="center"/>
    </xf>
    <xf numFmtId="49" fontId="6" fillId="0" borderId="1" xfId="4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vertical="top" wrapText="1"/>
    </xf>
    <xf numFmtId="0" fontId="3" fillId="0" borderId="4" xfId="0" applyFont="1" applyBorder="1" applyAlignment="1">
      <alignment vertical="top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49" fontId="6" fillId="0" borderId="3" xfId="4" applyNumberFormat="1" applyFont="1" applyFill="1" applyBorder="1" applyAlignment="1">
      <alignment horizontal="center" vertical="center"/>
    </xf>
    <xf numFmtId="49" fontId="6" fillId="0" borderId="4" xfId="4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49" fontId="6" fillId="0" borderId="2" xfId="4" applyNumberFormat="1" applyFont="1" applyFill="1" applyBorder="1" applyAlignment="1">
      <alignment horizontal="center" vertical="center"/>
    </xf>
    <xf numFmtId="0" fontId="6" fillId="0" borderId="3" xfId="2" applyFont="1" applyFill="1" applyBorder="1" applyAlignment="1" applyProtection="1">
      <alignment horizontal="center" vertical="center"/>
      <protection hidden="1"/>
    </xf>
    <xf numFmtId="0" fontId="6" fillId="0" borderId="2" xfId="2" applyFont="1" applyFill="1" applyBorder="1" applyAlignment="1" applyProtection="1">
      <alignment horizontal="center" vertical="center"/>
      <protection hidden="1"/>
    </xf>
    <xf numFmtId="0" fontId="6" fillId="0" borderId="4" xfId="2" applyFont="1" applyFill="1" applyBorder="1" applyAlignment="1" applyProtection="1">
      <alignment horizontal="center" vertical="center"/>
      <protection hidden="1"/>
    </xf>
    <xf numFmtId="0" fontId="3" fillId="0" borderId="3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7" fillId="0" borderId="1" xfId="2" applyNumberFormat="1" applyFont="1" applyFill="1" applyBorder="1" applyAlignment="1" applyProtection="1">
      <alignment horizontal="center" vertical="center" wrapText="1"/>
      <protection hidden="1"/>
    </xf>
    <xf numFmtId="0" fontId="7" fillId="0" borderId="1" xfId="3" applyFont="1" applyFill="1" applyBorder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wrapText="1"/>
    </xf>
    <xf numFmtId="2" fontId="7" fillId="0" borderId="1" xfId="2" applyNumberFormat="1" applyFont="1" applyFill="1" applyBorder="1" applyAlignment="1" applyProtection="1">
      <alignment horizontal="center" vertical="center" wrapText="1"/>
      <protection hidden="1"/>
    </xf>
    <xf numFmtId="2" fontId="4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/>
    </xf>
    <xf numFmtId="2" fontId="3" fillId="0" borderId="1" xfId="0" applyNumberFormat="1" applyFont="1" applyBorder="1" applyAlignment="1">
      <alignment horizontal="center" vertical="center"/>
    </xf>
    <xf numFmtId="9" fontId="3" fillId="0" borderId="1" xfId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/>
    <xf numFmtId="0" fontId="3" fillId="0" borderId="2" xfId="0" applyFont="1" applyBorder="1" applyAlignment="1">
      <alignment horizontal="center" vertical="center"/>
    </xf>
    <xf numFmtId="0" fontId="3" fillId="0" borderId="4" xfId="0" applyFont="1" applyBorder="1"/>
    <xf numFmtId="0" fontId="3" fillId="0" borderId="4" xfId="0" applyFont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49" fontId="7" fillId="0" borderId="1" xfId="4" applyNumberFormat="1" applyFont="1" applyFill="1" applyBorder="1" applyAlignment="1">
      <alignment horizontal="center" vertical="center"/>
    </xf>
  </cellXfs>
  <cellStyles count="5">
    <cellStyle name="Обычный" xfId="0" builtinId="0"/>
    <cellStyle name="Обычный 2" xfId="2"/>
    <cellStyle name="Обычный 6" xfId="3"/>
    <cellStyle name="Обычный 7" xfId="4"/>
    <cellStyle name="Процентный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8"/>
  <sheetViews>
    <sheetView tabSelected="1" view="pageBreakPreview" zoomScaleSheetLayoutView="100" workbookViewId="0">
      <selection activeCell="A15" sqref="A15"/>
    </sheetView>
  </sheetViews>
  <sheetFormatPr defaultRowHeight="15"/>
  <cols>
    <col min="1" max="1" width="31.5703125" customWidth="1"/>
    <col min="2" max="2" width="4.7109375" bestFit="1" customWidth="1"/>
    <col min="3" max="3" width="3" bestFit="1" customWidth="1"/>
    <col min="4" max="4" width="3.28515625" bestFit="1" customWidth="1"/>
    <col min="5" max="5" width="8" bestFit="1" customWidth="1"/>
    <col min="6" max="6" width="4" bestFit="1" customWidth="1"/>
    <col min="7" max="7" width="8.7109375" bestFit="1" customWidth="1"/>
    <col min="8" max="8" width="8.42578125" bestFit="1" customWidth="1"/>
    <col min="9" max="9" width="8.85546875" bestFit="1" customWidth="1"/>
  </cols>
  <sheetData>
    <row r="1" spans="1:10">
      <c r="A1" s="25"/>
      <c r="B1" s="25"/>
      <c r="C1" s="25"/>
      <c r="D1" s="25"/>
      <c r="E1" s="25"/>
      <c r="F1" s="25"/>
      <c r="G1" s="25"/>
      <c r="H1" s="25"/>
      <c r="I1" s="25"/>
      <c r="J1" s="31" t="s">
        <v>30</v>
      </c>
    </row>
    <row r="2" spans="1:10">
      <c r="A2" s="25"/>
      <c r="B2" s="25"/>
      <c r="C2" s="25"/>
      <c r="D2" s="25"/>
      <c r="E2" s="25"/>
      <c r="F2" s="25"/>
      <c r="G2" s="25"/>
      <c r="H2" s="25"/>
      <c r="I2" s="25"/>
      <c r="J2" s="25"/>
    </row>
    <row r="3" spans="1:10" ht="15.75">
      <c r="A3" s="40" t="s">
        <v>31</v>
      </c>
      <c r="B3" s="40"/>
      <c r="C3" s="40"/>
      <c r="D3" s="40"/>
      <c r="E3" s="40"/>
      <c r="F3" s="40"/>
      <c r="G3" s="40"/>
      <c r="H3" s="40"/>
      <c r="I3" s="40"/>
      <c r="J3" s="40"/>
    </row>
    <row r="4" spans="1:10" ht="15.75">
      <c r="A4" s="40" t="s">
        <v>32</v>
      </c>
      <c r="B4" s="40"/>
      <c r="C4" s="40"/>
      <c r="D4" s="40"/>
      <c r="E4" s="40"/>
      <c r="F4" s="40"/>
      <c r="G4" s="40"/>
      <c r="H4" s="40"/>
      <c r="I4" s="40"/>
      <c r="J4" s="40"/>
    </row>
    <row r="5" spans="1:10">
      <c r="A5" s="25"/>
      <c r="B5" s="25"/>
      <c r="C5" s="25"/>
      <c r="D5" s="25"/>
      <c r="E5" s="25"/>
      <c r="F5" s="25"/>
      <c r="G5" s="25"/>
      <c r="H5" s="25"/>
      <c r="I5" s="25"/>
      <c r="J5" s="25"/>
    </row>
    <row r="6" spans="1:10">
      <c r="A6" s="25"/>
      <c r="B6" s="25"/>
      <c r="C6" s="25"/>
      <c r="D6" s="25"/>
      <c r="E6" s="25"/>
      <c r="F6" s="25"/>
      <c r="G6" s="25"/>
      <c r="H6" s="25"/>
      <c r="I6" s="25"/>
      <c r="J6" s="31" t="s">
        <v>33</v>
      </c>
    </row>
    <row r="7" spans="1:10" ht="38.25">
      <c r="A7" s="3" t="s">
        <v>10</v>
      </c>
      <c r="B7" s="4" t="s">
        <v>11</v>
      </c>
      <c r="C7" s="4" t="s">
        <v>12</v>
      </c>
      <c r="D7" s="4" t="s">
        <v>13</v>
      </c>
      <c r="E7" s="4" t="s">
        <v>14</v>
      </c>
      <c r="F7" s="4" t="s">
        <v>15</v>
      </c>
      <c r="G7" s="4" t="s">
        <v>16</v>
      </c>
      <c r="H7" s="3" t="s">
        <v>17</v>
      </c>
      <c r="I7" s="3" t="s">
        <v>18</v>
      </c>
      <c r="J7" s="3" t="s">
        <v>19</v>
      </c>
    </row>
    <row r="8" spans="1:10">
      <c r="A8" s="23" t="s">
        <v>29</v>
      </c>
      <c r="B8" s="24"/>
      <c r="C8" s="24"/>
      <c r="D8" s="24"/>
      <c r="E8" s="24"/>
      <c r="F8" s="24"/>
      <c r="G8" s="24"/>
      <c r="H8" s="27">
        <f>H9+H23</f>
        <v>1284.136</v>
      </c>
      <c r="I8" s="27">
        <f t="shared" ref="I8:J8" si="0">I9+I23</f>
        <v>444.99700000000001</v>
      </c>
      <c r="J8" s="27">
        <f t="shared" si="0"/>
        <v>7.6323016809367044</v>
      </c>
    </row>
    <row r="9" spans="1:10">
      <c r="A9" s="2" t="s">
        <v>0</v>
      </c>
      <c r="B9" s="6">
        <v>900</v>
      </c>
      <c r="C9" s="6"/>
      <c r="D9" s="6"/>
      <c r="E9" s="6"/>
      <c r="F9" s="6"/>
      <c r="G9" s="6"/>
      <c r="H9" s="28">
        <f>H10+H11+H12+H13+H14+H16+H17+H18+H19+H20+H21+H22+H15</f>
        <v>1134.136</v>
      </c>
      <c r="I9" s="28">
        <f t="shared" ref="I9:J9" si="1">I10+I11+I12+I13+I14+I16+I17+I18+I19+I20+I21+I22+I15</f>
        <v>384.49700000000001</v>
      </c>
      <c r="J9" s="28">
        <f t="shared" si="1"/>
        <v>5.7062439130397156</v>
      </c>
    </row>
    <row r="10" spans="1:10" ht="20.25" customHeight="1">
      <c r="A10" s="20" t="s">
        <v>1</v>
      </c>
      <c r="B10" s="11">
        <v>900</v>
      </c>
      <c r="C10" s="13" t="s">
        <v>21</v>
      </c>
      <c r="D10" s="13" t="s">
        <v>22</v>
      </c>
      <c r="E10" s="11">
        <v>7950001</v>
      </c>
      <c r="F10" s="11">
        <v>244</v>
      </c>
      <c r="G10" s="7">
        <v>226</v>
      </c>
      <c r="H10" s="29">
        <v>95.748000000000005</v>
      </c>
      <c r="I10" s="32">
        <v>95.747</v>
      </c>
      <c r="J10" s="33">
        <f>I10/H10</f>
        <v>0.99998955591761707</v>
      </c>
    </row>
    <row r="11" spans="1:10" ht="18.75" customHeight="1">
      <c r="A11" s="22"/>
      <c r="B11" s="12"/>
      <c r="C11" s="14"/>
      <c r="D11" s="14"/>
      <c r="E11" s="12"/>
      <c r="F11" s="12"/>
      <c r="G11" s="7">
        <v>290</v>
      </c>
      <c r="H11" s="29">
        <v>88.388000000000005</v>
      </c>
      <c r="I11" s="32">
        <v>0</v>
      </c>
      <c r="J11" s="33">
        <f t="shared" ref="J11:J21" si="2">I11/H11</f>
        <v>0</v>
      </c>
    </row>
    <row r="12" spans="1:10">
      <c r="A12" s="20" t="s">
        <v>2</v>
      </c>
      <c r="B12" s="11">
        <v>900</v>
      </c>
      <c r="C12" s="13" t="s">
        <v>26</v>
      </c>
      <c r="D12" s="13" t="s">
        <v>23</v>
      </c>
      <c r="E12" s="11">
        <v>7950011</v>
      </c>
      <c r="F12" s="11">
        <v>244</v>
      </c>
      <c r="G12" s="7">
        <v>225</v>
      </c>
      <c r="H12" s="29">
        <v>8.4</v>
      </c>
      <c r="I12" s="32">
        <v>8.4</v>
      </c>
      <c r="J12" s="33">
        <f t="shared" si="2"/>
        <v>1</v>
      </c>
    </row>
    <row r="13" spans="1:10">
      <c r="A13" s="21"/>
      <c r="B13" s="15"/>
      <c r="C13" s="16"/>
      <c r="D13" s="16"/>
      <c r="E13" s="15"/>
      <c r="F13" s="15"/>
      <c r="G13" s="7">
        <v>226</v>
      </c>
      <c r="H13" s="29">
        <v>119.5</v>
      </c>
      <c r="I13" s="32"/>
      <c r="J13" s="33">
        <f t="shared" si="2"/>
        <v>0</v>
      </c>
    </row>
    <row r="14" spans="1:10" ht="21" customHeight="1">
      <c r="A14" s="22"/>
      <c r="B14" s="12"/>
      <c r="C14" s="14"/>
      <c r="D14" s="14"/>
      <c r="E14" s="12"/>
      <c r="F14" s="12"/>
      <c r="G14" s="7">
        <v>340</v>
      </c>
      <c r="H14" s="29">
        <v>72.099999999999994</v>
      </c>
      <c r="I14" s="32">
        <v>72.099999999999994</v>
      </c>
      <c r="J14" s="33">
        <f t="shared" si="2"/>
        <v>1</v>
      </c>
    </row>
    <row r="15" spans="1:10" ht="39">
      <c r="A15" s="26" t="s">
        <v>4</v>
      </c>
      <c r="B15" s="34">
        <v>900</v>
      </c>
      <c r="C15" s="5" t="s">
        <v>26</v>
      </c>
      <c r="D15" s="5" t="s">
        <v>25</v>
      </c>
      <c r="E15" s="34">
        <v>7950002</v>
      </c>
      <c r="F15" s="34">
        <v>244</v>
      </c>
      <c r="G15" s="34">
        <v>241</v>
      </c>
      <c r="H15" s="32">
        <v>100</v>
      </c>
      <c r="I15" s="32">
        <v>0</v>
      </c>
      <c r="J15" s="33">
        <f t="shared" si="2"/>
        <v>0</v>
      </c>
    </row>
    <row r="16" spans="1:10" ht="18.75" customHeight="1">
      <c r="A16" s="9" t="s">
        <v>3</v>
      </c>
      <c r="B16" s="11">
        <v>900</v>
      </c>
      <c r="C16" s="13" t="s">
        <v>27</v>
      </c>
      <c r="D16" s="13" t="s">
        <v>24</v>
      </c>
      <c r="E16" s="11">
        <v>7950004</v>
      </c>
      <c r="F16" s="11">
        <v>244</v>
      </c>
      <c r="G16" s="7">
        <v>290</v>
      </c>
      <c r="H16" s="29">
        <v>150</v>
      </c>
      <c r="I16" s="32">
        <v>60.9</v>
      </c>
      <c r="J16" s="33">
        <f t="shared" si="2"/>
        <v>0.40599999999999997</v>
      </c>
    </row>
    <row r="17" spans="1:10" ht="19.5" customHeight="1">
      <c r="A17" s="35"/>
      <c r="B17" s="36"/>
      <c r="C17" s="36"/>
      <c r="D17" s="36"/>
      <c r="E17" s="36"/>
      <c r="F17" s="36"/>
      <c r="G17" s="7">
        <v>310</v>
      </c>
      <c r="H17" s="29">
        <v>157.5</v>
      </c>
      <c r="I17" s="32">
        <v>53.7</v>
      </c>
      <c r="J17" s="33">
        <f t="shared" si="2"/>
        <v>0.34095238095238095</v>
      </c>
    </row>
    <row r="18" spans="1:10" ht="18.75" customHeight="1">
      <c r="A18" s="37"/>
      <c r="B18" s="38"/>
      <c r="C18" s="38"/>
      <c r="D18" s="38"/>
      <c r="E18" s="38"/>
      <c r="F18" s="38"/>
      <c r="G18" s="7">
        <v>340</v>
      </c>
      <c r="H18" s="29">
        <v>92.5</v>
      </c>
      <c r="I18" s="32">
        <v>4.03</v>
      </c>
      <c r="J18" s="33">
        <f t="shared" si="2"/>
        <v>4.3567567567567571E-2</v>
      </c>
    </row>
    <row r="19" spans="1:10" ht="25.5">
      <c r="A19" s="1" t="s">
        <v>5</v>
      </c>
      <c r="B19" s="7">
        <v>900</v>
      </c>
      <c r="C19" s="5" t="s">
        <v>28</v>
      </c>
      <c r="D19" s="5" t="s">
        <v>21</v>
      </c>
      <c r="E19" s="7">
        <v>7950006</v>
      </c>
      <c r="F19" s="7">
        <v>322</v>
      </c>
      <c r="G19" s="7">
        <v>262</v>
      </c>
      <c r="H19" s="29">
        <v>200</v>
      </c>
      <c r="I19" s="32">
        <v>75.62</v>
      </c>
      <c r="J19" s="33">
        <f t="shared" si="2"/>
        <v>0.37810000000000005</v>
      </c>
    </row>
    <row r="20" spans="1:10">
      <c r="A20" s="20" t="s">
        <v>6</v>
      </c>
      <c r="B20" s="11">
        <v>900</v>
      </c>
      <c r="C20" s="13" t="s">
        <v>27</v>
      </c>
      <c r="D20" s="13" t="s">
        <v>24</v>
      </c>
      <c r="E20" s="11">
        <v>7950005</v>
      </c>
      <c r="F20" s="11">
        <v>244</v>
      </c>
      <c r="G20" s="7">
        <v>290</v>
      </c>
      <c r="H20" s="29">
        <v>27.4</v>
      </c>
      <c r="I20" s="32">
        <v>0</v>
      </c>
      <c r="J20" s="33">
        <f t="shared" si="2"/>
        <v>0</v>
      </c>
    </row>
    <row r="21" spans="1:10">
      <c r="A21" s="21"/>
      <c r="B21" s="15"/>
      <c r="C21" s="16"/>
      <c r="D21" s="16"/>
      <c r="E21" s="15"/>
      <c r="F21" s="15"/>
      <c r="G21" s="7">
        <v>310</v>
      </c>
      <c r="H21" s="29">
        <v>18.600000000000001</v>
      </c>
      <c r="I21" s="32">
        <v>10</v>
      </c>
      <c r="J21" s="33">
        <f t="shared" si="2"/>
        <v>0.5376344086021505</v>
      </c>
    </row>
    <row r="22" spans="1:10">
      <c r="A22" s="22"/>
      <c r="B22" s="12"/>
      <c r="C22" s="14"/>
      <c r="D22" s="14"/>
      <c r="E22" s="12"/>
      <c r="F22" s="12"/>
      <c r="G22" s="7">
        <v>340</v>
      </c>
      <c r="H22" s="29">
        <v>4</v>
      </c>
      <c r="I22" s="32">
        <v>4</v>
      </c>
      <c r="J22" s="33">
        <f>I22/H22</f>
        <v>1</v>
      </c>
    </row>
    <row r="23" spans="1:10">
      <c r="A23" s="2" t="s">
        <v>7</v>
      </c>
      <c r="B23" s="41" t="s">
        <v>20</v>
      </c>
      <c r="C23" s="6"/>
      <c r="D23" s="6"/>
      <c r="E23" s="6"/>
      <c r="F23" s="6"/>
      <c r="G23" s="6"/>
      <c r="H23" s="28">
        <f>H24+H25+H26+H27+H28</f>
        <v>150</v>
      </c>
      <c r="I23" s="28">
        <f t="shared" ref="I23:J23" si="3">I24+I25+I26+I27+I28</f>
        <v>60.5</v>
      </c>
      <c r="J23" s="28">
        <f t="shared" si="3"/>
        <v>1.9260577678969892</v>
      </c>
    </row>
    <row r="24" spans="1:10">
      <c r="A24" s="9" t="s">
        <v>8</v>
      </c>
      <c r="B24" s="11" t="s">
        <v>20</v>
      </c>
      <c r="C24" s="13" t="s">
        <v>28</v>
      </c>
      <c r="D24" s="13" t="s">
        <v>26</v>
      </c>
      <c r="E24" s="11">
        <v>7950007</v>
      </c>
      <c r="F24" s="11">
        <v>244</v>
      </c>
      <c r="G24" s="7">
        <v>262</v>
      </c>
      <c r="H24" s="29">
        <v>50.9</v>
      </c>
      <c r="I24" s="32">
        <v>26</v>
      </c>
      <c r="J24" s="33">
        <f>I24/H24</f>
        <v>0.51080550098231825</v>
      </c>
    </row>
    <row r="25" spans="1:10">
      <c r="A25" s="10"/>
      <c r="B25" s="12"/>
      <c r="C25" s="14"/>
      <c r="D25" s="14"/>
      <c r="E25" s="12"/>
      <c r="F25" s="12"/>
      <c r="G25" s="7">
        <v>290</v>
      </c>
      <c r="H25" s="29">
        <v>39.1</v>
      </c>
      <c r="I25" s="32">
        <v>15</v>
      </c>
      <c r="J25" s="33">
        <f t="shared" ref="J25:J28" si="4">I25/H25</f>
        <v>0.38363171355498721</v>
      </c>
    </row>
    <row r="26" spans="1:10">
      <c r="A26" s="20" t="s">
        <v>9</v>
      </c>
      <c r="B26" s="13" t="s">
        <v>20</v>
      </c>
      <c r="C26" s="17">
        <v>10</v>
      </c>
      <c r="D26" s="13" t="s">
        <v>21</v>
      </c>
      <c r="E26" s="11">
        <v>7950008</v>
      </c>
      <c r="F26" s="11">
        <v>244</v>
      </c>
      <c r="G26" s="7">
        <v>262</v>
      </c>
      <c r="H26" s="29">
        <v>26.5</v>
      </c>
      <c r="I26" s="32">
        <v>0</v>
      </c>
      <c r="J26" s="33">
        <f t="shared" si="4"/>
        <v>0</v>
      </c>
    </row>
    <row r="27" spans="1:10">
      <c r="A27" s="21"/>
      <c r="B27" s="16"/>
      <c r="C27" s="18"/>
      <c r="D27" s="16"/>
      <c r="E27" s="15"/>
      <c r="F27" s="15"/>
      <c r="G27" s="8">
        <v>290</v>
      </c>
      <c r="H27" s="30">
        <v>22</v>
      </c>
      <c r="I27" s="32">
        <v>16</v>
      </c>
      <c r="J27" s="33">
        <f t="shared" si="4"/>
        <v>0.72727272727272729</v>
      </c>
    </row>
    <row r="28" spans="1:10">
      <c r="A28" s="22"/>
      <c r="B28" s="14"/>
      <c r="C28" s="19"/>
      <c r="D28" s="14"/>
      <c r="E28" s="12"/>
      <c r="F28" s="12"/>
      <c r="G28" s="8">
        <v>340</v>
      </c>
      <c r="H28" s="30">
        <v>11.5</v>
      </c>
      <c r="I28" s="39">
        <v>3.5</v>
      </c>
      <c r="J28" s="33">
        <f t="shared" si="4"/>
        <v>0.30434782608695654</v>
      </c>
    </row>
  </sheetData>
  <mergeCells count="38">
    <mergeCell ref="A16:A18"/>
    <mergeCell ref="B16:B18"/>
    <mergeCell ref="C16:C18"/>
    <mergeCell ref="D16:D18"/>
    <mergeCell ref="E16:E18"/>
    <mergeCell ref="F16:F18"/>
    <mergeCell ref="F20:F22"/>
    <mergeCell ref="E20:E22"/>
    <mergeCell ref="D20:D22"/>
    <mergeCell ref="C20:C22"/>
    <mergeCell ref="B20:B22"/>
    <mergeCell ref="A20:A22"/>
    <mergeCell ref="F12:F14"/>
    <mergeCell ref="E12:E14"/>
    <mergeCell ref="D12:D14"/>
    <mergeCell ref="C12:C14"/>
    <mergeCell ref="B12:B14"/>
    <mergeCell ref="A12:A14"/>
    <mergeCell ref="F10:F11"/>
    <mergeCell ref="E10:E11"/>
    <mergeCell ref="D10:D11"/>
    <mergeCell ref="C10:C11"/>
    <mergeCell ref="B10:B11"/>
    <mergeCell ref="A10:A11"/>
    <mergeCell ref="F26:F28"/>
    <mergeCell ref="E26:E28"/>
    <mergeCell ref="D26:D28"/>
    <mergeCell ref="C26:C28"/>
    <mergeCell ref="B26:B28"/>
    <mergeCell ref="A26:A28"/>
    <mergeCell ref="A24:A25"/>
    <mergeCell ref="B24:B25"/>
    <mergeCell ref="C24:C25"/>
    <mergeCell ref="D24:D25"/>
    <mergeCell ref="E24:E25"/>
    <mergeCell ref="F24:F25"/>
    <mergeCell ref="A3:J3"/>
    <mergeCell ref="A4:J4"/>
  </mergeCells>
  <pageMargins left="0.7" right="0.7" top="0.75" bottom="0.75" header="0.3" footer="0.3"/>
  <pageSetup paperSize="9" scale="97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DNA Project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DNA7 X86</dc:creator>
  <cp:lastModifiedBy>DNA7 X86</cp:lastModifiedBy>
  <dcterms:created xsi:type="dcterms:W3CDTF">2014-09-09T07:51:13Z</dcterms:created>
  <dcterms:modified xsi:type="dcterms:W3CDTF">2014-09-09T08:20:15Z</dcterms:modified>
</cp:coreProperties>
</file>